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geactl-my.sharepoint.com/personal/mariana_baggi_aegea_com_br/Documents/Área de Trabalho/REQ-ENG-RIO-00001896 - TP 021.2026 - Ampliação e melhoria da ETA Manilha/"/>
    </mc:Choice>
  </mc:AlternateContent>
  <xr:revisionPtr revIDLastSave="6780" documentId="8_{0E675B72-F23E-4E30-A21E-276A161E07D7}" xr6:coauthVersionLast="47" xr6:coauthVersionMax="47" xr10:uidLastSave="{2A52F880-D9AC-4DE4-BD51-1E2118C08DC7}"/>
  <bookViews>
    <workbookView xWindow="28680" yWindow="1050" windowWidth="20640" windowHeight="11040" tabRatio="670" xr2:uid="{00000000-000D-0000-FFFF-FFFF00000000}"/>
  </bookViews>
  <sheets>
    <sheet name="1. Planilha de Quantidades" sheetId="158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___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_OAc881">[1]Oper!$N$167</definedName>
    <definedName name="____OAc88100">[1]Oper!$N$497</definedName>
    <definedName name="____OAc8811">[1]Oper!$N$662</definedName>
    <definedName name="____OAc8812">[1]Oper!$N$1157</definedName>
    <definedName name="____OAc88150">[1]Oper!$N$992</definedName>
    <definedName name="____OAc88200">[1]Oper!$N$2807</definedName>
    <definedName name="____OAc8821">[1]Oper!$N$1322</definedName>
    <definedName name="____OAc8822">[1]Oper!$N$1487</definedName>
    <definedName name="____OAc8823">[1]Oper!$N$1652</definedName>
    <definedName name="____OAc8824">[1]Oper!$N$1817</definedName>
    <definedName name="____OAc8825">[1]Oper!$N$1982</definedName>
    <definedName name="____OAc88250">[1]Oper!$N$2972</definedName>
    <definedName name="____OAc8826">[1]Oper!$N$2147</definedName>
    <definedName name="____OAc8827">[1]Oper!$N$2312</definedName>
    <definedName name="____OAc8830">[1]Oper!$N$3302</definedName>
    <definedName name="____OAc88300">[1]Oper!$N$3137</definedName>
    <definedName name="____OAc8831">[1]Oper!$N$3467</definedName>
    <definedName name="____OAc8832">[1]Oper!$N$3632</definedName>
    <definedName name="____OAc8833">[1]Oper!$N$3797</definedName>
    <definedName name="____OAc8834">[1]Oper!$N$4292</definedName>
    <definedName name="____OAc8835">[1]Oper!$N$4457</definedName>
    <definedName name="____OAc88350">[1]Oper!$N$3962</definedName>
    <definedName name="____OAc8836">[1]Oper!$N$4622</definedName>
    <definedName name="____OAc8839">[1]Oper!$N$4127</definedName>
    <definedName name="____OAc8840">[1]Oper!$N$4952</definedName>
    <definedName name="____OAc88400">[1]Oper!$N$4787</definedName>
    <definedName name="____OAc8841">[1]Oper!$N$5117</definedName>
    <definedName name="____OAc8842">[1]Oper!$N$5282</definedName>
    <definedName name="____OAc8843">[1]Oper!$N$5447</definedName>
    <definedName name="____OAc8846">[1]Oper!$N$5612</definedName>
    <definedName name="____OAc8851">[1]Oper!$N$2477</definedName>
    <definedName name="____OAc8853">[1]Oper!$N$827</definedName>
    <definedName name="____OAc8859">[1]Oper!$N$2642</definedName>
    <definedName name="____OAc88700">[1]Oper!$N$332</definedName>
    <definedName name="____OAc88810">#REF!</definedName>
    <definedName name="____OAc88820">#REF!</definedName>
    <definedName name="____OAc88830">#REF!</definedName>
    <definedName name="____OAc88840">#REF!</definedName>
    <definedName name="____OAc88850">#REF!</definedName>
    <definedName name="____OAn881">[1]Oper!$R$167</definedName>
    <definedName name="____OAn88100">[1]Oper!$R$497</definedName>
    <definedName name="____OAn8811">[1]Oper!$R$662</definedName>
    <definedName name="____OAn8812">[1]Oper!$R$1157</definedName>
    <definedName name="____OAn88150">[1]Oper!$R$992</definedName>
    <definedName name="____OAn882">#REF!</definedName>
    <definedName name="____OAn88200">[1]Oper!$R$2807</definedName>
    <definedName name="____OAn8821">[1]Oper!$R$1322</definedName>
    <definedName name="____OAn8822">[1]Oper!$R$1487</definedName>
    <definedName name="____OAn8823">[1]Oper!$R$1652</definedName>
    <definedName name="____OAn8824">[1]Oper!$R$1817</definedName>
    <definedName name="____OAn8825">[1]Oper!$R$1982</definedName>
    <definedName name="____OAn88250">[1]Oper!$R$2972</definedName>
    <definedName name="____OAn8826">[1]Oper!$R$2147</definedName>
    <definedName name="____OAn8827">[1]Oper!$R$2312</definedName>
    <definedName name="____OAn8830">[1]Oper!$R$3302</definedName>
    <definedName name="____OAn88300">[1]Oper!$R$3137</definedName>
    <definedName name="____OAn8831">[1]Oper!$R$3467</definedName>
    <definedName name="____OAn8832">[1]Oper!$R$3632</definedName>
    <definedName name="____OAn8833">[1]Oper!$R$3797</definedName>
    <definedName name="____OAn8834">[1]Oper!$R$4292</definedName>
    <definedName name="____OAn8835">[1]Oper!$R$4457</definedName>
    <definedName name="____OAn88350">[1]Oper!$R$3962</definedName>
    <definedName name="____OAn8836">[1]Oper!$R$4622</definedName>
    <definedName name="____OAn8839">[1]Oper!$R$4127</definedName>
    <definedName name="____OAn8840">[1]Oper!$R$4952</definedName>
    <definedName name="____OAn88400">[1]Oper!$R$4787</definedName>
    <definedName name="____OAn8841">[1]Oper!$R$5117</definedName>
    <definedName name="____OAn8842">[1]Oper!$R$5282</definedName>
    <definedName name="____OAn8843">[1]Oper!$R$5447</definedName>
    <definedName name="____OAn8846">[1]Oper!$R$5612</definedName>
    <definedName name="____OAn8851">[1]Oper!$R$2477</definedName>
    <definedName name="____OAn8853">[1]Oper!$R$827</definedName>
    <definedName name="____OAn8859">[1]Oper!$R$2642</definedName>
    <definedName name="____OAn88700">[1]Oper!$R$332</definedName>
    <definedName name="____OAn88810">#REF!</definedName>
    <definedName name="____OAn88820">#REF!</definedName>
    <definedName name="____OAn88830">#REF!</definedName>
    <definedName name="____OAn88840">#REF!</definedName>
    <definedName name="____OAn88850">#REF!</definedName>
    <definedName name="____OAt881">[1]Oper!$J$167</definedName>
    <definedName name="____OAt88100">[1]Oper!$J$497</definedName>
    <definedName name="____OAt8811">[1]Oper!$J$662</definedName>
    <definedName name="____OAt8812">[1]Oper!$J$1157</definedName>
    <definedName name="____OAt88150">[1]Oper!$J$992</definedName>
    <definedName name="____OAt88200">[1]Oper!$J$2807</definedName>
    <definedName name="____OAt8821">[1]Oper!$J$1322</definedName>
    <definedName name="____OAt8822">[1]Oper!$J$1487</definedName>
    <definedName name="____OAt8823">[1]Oper!$J$1652</definedName>
    <definedName name="____OAt8824">[1]Oper!$J$1817</definedName>
    <definedName name="____OAt8825">[1]Oper!$J$1982</definedName>
    <definedName name="____OAt88250">[1]Oper!$J$2972</definedName>
    <definedName name="____OAt8826">[1]Oper!$J$2147</definedName>
    <definedName name="____OAt8827">[1]Oper!$J$2312</definedName>
    <definedName name="____OAt8830">[1]Oper!$J$3302</definedName>
    <definedName name="____OAt88300">[1]Oper!$J$3137</definedName>
    <definedName name="____OAt8831">[1]Oper!$J$3467</definedName>
    <definedName name="____OAt8832">[1]Oper!$J$3632</definedName>
    <definedName name="____OAt8833">[1]Oper!$J$3797</definedName>
    <definedName name="____OAt8834">[1]Oper!$J$4292</definedName>
    <definedName name="____OAt8835">[1]Oper!$J$4457</definedName>
    <definedName name="____OAt88350">[1]Oper!$J$3962</definedName>
    <definedName name="____OAt8836">[1]Oper!$J$4622</definedName>
    <definedName name="____OAt8839">[1]Oper!$J$4127</definedName>
    <definedName name="____OAt8840">[1]Oper!$J$4952</definedName>
    <definedName name="____OAt88400">[1]Oper!$J$4787</definedName>
    <definedName name="____OAt8841">[1]Oper!$J$5117</definedName>
    <definedName name="____OAt8842">[1]Oper!$J$5282</definedName>
    <definedName name="____OAt8843">[1]Oper!$J$5447</definedName>
    <definedName name="____OAt8846">[1]Oper!$J$5612</definedName>
    <definedName name="____OAt8851">[1]Oper!$J$2477</definedName>
    <definedName name="____OAt8853">[1]Oper!$J$827</definedName>
    <definedName name="____OAt8859">[1]Oper!$J$2642</definedName>
    <definedName name="____OAt88700">[1]Oper!$J$332</definedName>
    <definedName name="____OAt88810">#REF!</definedName>
    <definedName name="____OAt88820">#REF!</definedName>
    <definedName name="____OAt88830">#REF!</definedName>
    <definedName name="____OAt88840">#REF!</definedName>
    <definedName name="____RAc881">[1]Oper!$M$167</definedName>
    <definedName name="____RAc88100">[1]Oper!$M$497</definedName>
    <definedName name="____RAc8811">[1]Oper!$M$662</definedName>
    <definedName name="____RAc8812">[1]Oper!$M$1157</definedName>
    <definedName name="____RAc88150">[1]Oper!$M$992</definedName>
    <definedName name="____RAc88200">[1]Oper!$M$2807</definedName>
    <definedName name="____RAc8821">[1]Oper!$M$1322</definedName>
    <definedName name="____RAc8822">[1]Oper!$M$1487</definedName>
    <definedName name="____RAc8823">[1]Oper!$M$1652</definedName>
    <definedName name="____RAc8824">[1]Oper!$M$1817</definedName>
    <definedName name="____RAc8825">[1]Oper!$M$1982</definedName>
    <definedName name="____RAc88250">[1]Oper!$M$2972</definedName>
    <definedName name="____RAc8826">[1]Oper!$M$2147</definedName>
    <definedName name="____RAc8827">[1]Oper!$M$2312</definedName>
    <definedName name="____RAc8830">[1]Oper!$M$3302</definedName>
    <definedName name="____RAc88300">[1]Oper!$M$3137</definedName>
    <definedName name="____RAc8831">[1]Oper!$M$3467</definedName>
    <definedName name="____RAc8832">[1]Oper!$M$3632</definedName>
    <definedName name="____RAc8833">[1]Oper!$M$3797</definedName>
    <definedName name="____RAc8834">[1]Oper!$M$4292</definedName>
    <definedName name="____RAc8835">[1]Oper!$M$4457</definedName>
    <definedName name="____RAc88350">[1]Oper!$M$3962</definedName>
    <definedName name="____RAc8836">[1]Oper!$M$4622</definedName>
    <definedName name="____RAc8839">[1]Oper!$M$4127</definedName>
    <definedName name="____RAc8840">[1]Oper!$M$4952</definedName>
    <definedName name="____RAc88400">[1]Oper!$M$4787</definedName>
    <definedName name="____RAc8841">[1]Oper!$M$5117</definedName>
    <definedName name="____RAc8842">[1]Oper!$M$5282</definedName>
    <definedName name="____RAc8843">[1]Oper!$M$5447</definedName>
    <definedName name="____RAc8846">[1]Oper!$M$5612</definedName>
    <definedName name="____RAc8851">[1]Oper!$M$2477</definedName>
    <definedName name="____RAc8853">[1]Oper!$M$827</definedName>
    <definedName name="____RAc8859">[1]Oper!$M$2642</definedName>
    <definedName name="____RAc88700">[1]Oper!$M$332</definedName>
    <definedName name="____RAc88810">#REF!</definedName>
    <definedName name="____RAc88820">#REF!</definedName>
    <definedName name="____RAc88830">#REF!</definedName>
    <definedName name="____RAc88840">#REF!</definedName>
    <definedName name="____RAc88850">#REF!</definedName>
    <definedName name="____RAt881">[1]Oper!$I$167</definedName>
    <definedName name="____RAt88100">[1]Oper!$I$497</definedName>
    <definedName name="____RAt8811">[1]Oper!$I$662</definedName>
    <definedName name="____RAt8812">[1]Oper!$I$1157</definedName>
    <definedName name="____RAt88150">[1]Oper!$I$992</definedName>
    <definedName name="____RAt88200">[1]Oper!$I$2807</definedName>
    <definedName name="____RAt8821">[1]Oper!$I$1322</definedName>
    <definedName name="____RAt8822">[1]Oper!$I$1487</definedName>
    <definedName name="____RAt8823">[1]Oper!$I$1652</definedName>
    <definedName name="____RAt8824">[1]Oper!$I$1817</definedName>
    <definedName name="____RAt8825">[1]Oper!$I$1982</definedName>
    <definedName name="____RAt88250">[1]Oper!$I$2972</definedName>
    <definedName name="____RAt8826">[1]Oper!$I$2147</definedName>
    <definedName name="____RAt8827">[1]Oper!$I$2312</definedName>
    <definedName name="____RAt8830">[1]Oper!$I$3302</definedName>
    <definedName name="____RAt88300">[1]Oper!$I$3137</definedName>
    <definedName name="____RAt8831">[1]Oper!$I$3467</definedName>
    <definedName name="____RAt8832">[1]Oper!$I$3632</definedName>
    <definedName name="____RAt8833">[1]Oper!$I$3797</definedName>
    <definedName name="____RAt8834">[1]Oper!$I$4292</definedName>
    <definedName name="____RAt8835">[1]Oper!$I$4457</definedName>
    <definedName name="____RAt88350">[1]Oper!$I$3962</definedName>
    <definedName name="____RAt8836">[1]Oper!$I$4622</definedName>
    <definedName name="____RAt8839">[1]Oper!$I$4127</definedName>
    <definedName name="____RAt8840">[1]Oper!$I$4952</definedName>
    <definedName name="____RAt88400">[1]Oper!$I$4787</definedName>
    <definedName name="____RAt8841">[1]Oper!$I$5117</definedName>
    <definedName name="____RAt8842">[1]Oper!$I$5282</definedName>
    <definedName name="____RAt8843">[1]Oper!$I$5447</definedName>
    <definedName name="____RAt8846">[1]Oper!$I$5612</definedName>
    <definedName name="____RAt8851">[1]Oper!$I$2477</definedName>
    <definedName name="____RAt8853">[1]Oper!$I$827</definedName>
    <definedName name="____RAt8859">[1]Oper!$I$2642</definedName>
    <definedName name="____RAt88700">[1]Oper!$I$332</definedName>
    <definedName name="____RAt88810">#REF!</definedName>
    <definedName name="____RAt88820">#REF!</definedName>
    <definedName name="____RAt88830">#REF!</definedName>
    <definedName name="____RAt88840">#REF!</definedName>
    <definedName name="____RAt88850">#REF!</definedName>
    <definedName name="__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Abr02">#REF!</definedName>
    <definedName name="___ADM2">#REF!</definedName>
    <definedName name="___Ago02">#REF!</definedName>
    <definedName name="___BDI1">#REF!</definedName>
    <definedName name="___BDI2">#REF!</definedName>
    <definedName name="___Dez02">#REF!</definedName>
    <definedName name="___Fev02">#REF!</definedName>
    <definedName name="_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ul02">#REF!</definedName>
    <definedName name="___Jun02">#REF!</definedName>
    <definedName name="___Mai02">#REF!</definedName>
    <definedName name="___Mar02">#REF!</definedName>
    <definedName name="___Nov02">#REF!</definedName>
    <definedName name="___OAc881">[2]Oper!$N$167</definedName>
    <definedName name="___OAc88100">[2]Oper!$N$497</definedName>
    <definedName name="___OAc8811">[2]Oper!$N$662</definedName>
    <definedName name="___OAc8812">[2]Oper!$N$1157</definedName>
    <definedName name="___OAc88150">[2]Oper!$N$992</definedName>
    <definedName name="___OAc882">#REF!</definedName>
    <definedName name="___OAc88200">[2]Oper!$N$2807</definedName>
    <definedName name="___OAc8821">[2]Oper!$N$1322</definedName>
    <definedName name="___OAc8822">[2]Oper!$N$1487</definedName>
    <definedName name="___OAc8823">[2]Oper!$N$1652</definedName>
    <definedName name="___OAc8824">[2]Oper!$N$1817</definedName>
    <definedName name="___OAc8825">[2]Oper!$N$1982</definedName>
    <definedName name="___OAc88250">[2]Oper!$N$2972</definedName>
    <definedName name="___OAc8826">[2]Oper!$N$2147</definedName>
    <definedName name="___OAc8827">[2]Oper!$N$2312</definedName>
    <definedName name="___OAc8830">[2]Oper!$N$3302</definedName>
    <definedName name="___OAc88300">[2]Oper!$N$3137</definedName>
    <definedName name="___OAc8831">[2]Oper!$N$3467</definedName>
    <definedName name="___OAc8832">[2]Oper!$N$3632</definedName>
    <definedName name="___OAc8833">[2]Oper!$N$3797</definedName>
    <definedName name="___OAc8834">[2]Oper!$N$4292</definedName>
    <definedName name="___OAc8835">[2]Oper!$N$4457</definedName>
    <definedName name="___OAc88350">[2]Oper!$N$3962</definedName>
    <definedName name="___OAc8836">[2]Oper!$N$4622</definedName>
    <definedName name="___OAc8839">[2]Oper!$N$4127</definedName>
    <definedName name="___OAc8840">[2]Oper!$N$4952</definedName>
    <definedName name="___OAc88400">[2]Oper!$N$4787</definedName>
    <definedName name="___OAc8841">[2]Oper!$N$5117</definedName>
    <definedName name="___OAc8842">[2]Oper!$N$5282</definedName>
    <definedName name="___OAc8843">[2]Oper!$N$5447</definedName>
    <definedName name="___OAc8846">[2]Oper!$N$5612</definedName>
    <definedName name="___OAc8851">[2]Oper!$N$2477</definedName>
    <definedName name="___OAc8853">[2]Oper!$N$827</definedName>
    <definedName name="___OAc8859">[2]Oper!$N$2642</definedName>
    <definedName name="___OAc88700">[2]Oper!$N$332</definedName>
    <definedName name="___OAc99110">#REF!</definedName>
    <definedName name="___OAc99120">#REF!</definedName>
    <definedName name="___OAc99130">#REF!</definedName>
    <definedName name="___OAc99140">#REF!</definedName>
    <definedName name="___OAc99150">#REF!</definedName>
    <definedName name="___OAc992">#REF!</definedName>
    <definedName name="___OAc99210">#REF!</definedName>
    <definedName name="___OAc99220">#REF!</definedName>
    <definedName name="___OAc99230">#REF!</definedName>
    <definedName name="___OAc99240">#REF!</definedName>
    <definedName name="___OAc99250">#REF!</definedName>
    <definedName name="___OAc99260">#REF!</definedName>
    <definedName name="___OAn881">[2]Oper!$R$167</definedName>
    <definedName name="___OAn88100">[2]Oper!$R$497</definedName>
    <definedName name="___OAn8811">[2]Oper!$R$662</definedName>
    <definedName name="___OAn8812">[2]Oper!$R$1157</definedName>
    <definedName name="___OAn88150">[2]Oper!$R$992</definedName>
    <definedName name="___OAn88200">[3]Oper!$R$2807</definedName>
    <definedName name="___OAn8821">[2]Oper!$R$1322</definedName>
    <definedName name="___OAn8822">[2]Oper!$R$1487</definedName>
    <definedName name="___OAn8823">[2]Oper!$R$1652</definedName>
    <definedName name="___OAn8824">[2]Oper!$R$1817</definedName>
    <definedName name="___OAn8825">[2]Oper!$R$1982</definedName>
    <definedName name="___OAn88250">[2]Oper!$R$2972</definedName>
    <definedName name="___OAn8826">[2]Oper!$R$2147</definedName>
    <definedName name="___OAn8827">[2]Oper!$R$2312</definedName>
    <definedName name="___OAn8830">[2]Oper!$R$3302</definedName>
    <definedName name="___OAn88300">[2]Oper!$R$3137</definedName>
    <definedName name="___OAn8831">[2]Oper!$R$3467</definedName>
    <definedName name="___OAn8832">[2]Oper!$R$3632</definedName>
    <definedName name="___OAn8833">[2]Oper!$R$3797</definedName>
    <definedName name="___OAn8834">[2]Oper!$R$4292</definedName>
    <definedName name="___OAn8835">[2]Oper!$R$4457</definedName>
    <definedName name="___OAn88350">[2]Oper!$R$3962</definedName>
    <definedName name="___OAn8836">[2]Oper!$R$4622</definedName>
    <definedName name="___OAn8839">[2]Oper!$R$4127</definedName>
    <definedName name="___OAn8840">[2]Oper!$R$4952</definedName>
    <definedName name="___OAn88400">[2]Oper!$R$4787</definedName>
    <definedName name="___OAn8841">[2]Oper!$R$5117</definedName>
    <definedName name="___OAn8842">[2]Oper!$R$5282</definedName>
    <definedName name="___OAn8843">[2]Oper!$R$5447</definedName>
    <definedName name="___OAn8846">[2]Oper!$R$5612</definedName>
    <definedName name="___OAn8851">[2]Oper!$R$2477</definedName>
    <definedName name="___OAn8853">[2]Oper!$R$827</definedName>
    <definedName name="___OAn8859">[2]Oper!$R$2642</definedName>
    <definedName name="___OAn88700">[2]Oper!$R$332</definedName>
    <definedName name="___OAn99110">#REF!</definedName>
    <definedName name="___OAn99120">#REF!</definedName>
    <definedName name="___OAn99130">#REF!</definedName>
    <definedName name="___OAn99140">#REF!</definedName>
    <definedName name="___OAn99150">#REF!</definedName>
    <definedName name="___OAn992">#REF!</definedName>
    <definedName name="___OAn99210">#REF!</definedName>
    <definedName name="___OAn99220">#REF!</definedName>
    <definedName name="___OAn99230">#REF!</definedName>
    <definedName name="___OAn99240">#REF!</definedName>
    <definedName name="___OAn99250">#REF!</definedName>
    <definedName name="___OAn99260">#REF!</definedName>
    <definedName name="___OAt881">[2]Oper!$J$167</definedName>
    <definedName name="___OAt88100">[2]Oper!$J$497</definedName>
    <definedName name="___OAt8811">[2]Oper!$J$662</definedName>
    <definedName name="___OAt8812">[2]Oper!$J$1157</definedName>
    <definedName name="___OAt88150">[2]Oper!$J$992</definedName>
    <definedName name="___OAt882">#REF!</definedName>
    <definedName name="___OAt88200">[2]Oper!$J$2807</definedName>
    <definedName name="___OAt8821">[2]Oper!$J$1322</definedName>
    <definedName name="___OAt8822">[2]Oper!$J$1487</definedName>
    <definedName name="___OAt8823">[2]Oper!$J$1652</definedName>
    <definedName name="___OAt8824">[2]Oper!$J$1817</definedName>
    <definedName name="___OAt8825">[2]Oper!$J$1982</definedName>
    <definedName name="___OAt88250">[2]Oper!$J$2972</definedName>
    <definedName name="___OAt8826">[2]Oper!$J$2147</definedName>
    <definedName name="___OAt8827">[2]Oper!$J$2312</definedName>
    <definedName name="___OAt8830">[2]Oper!$J$3302</definedName>
    <definedName name="___OAt88300">[2]Oper!$J$3137</definedName>
    <definedName name="___OAt8831">[2]Oper!$J$3467</definedName>
    <definedName name="___OAt8832">[2]Oper!$J$3632</definedName>
    <definedName name="___OAt8833">[2]Oper!$J$3797</definedName>
    <definedName name="___OAt8834">[2]Oper!$J$4292</definedName>
    <definedName name="___OAt8835">[2]Oper!$J$4457</definedName>
    <definedName name="___OAt88350">[2]Oper!$J$3962</definedName>
    <definedName name="___OAt8836">[2]Oper!$J$4622</definedName>
    <definedName name="___OAt8839">[2]Oper!$J$4127</definedName>
    <definedName name="___OAt8840">[2]Oper!$J$4952</definedName>
    <definedName name="___OAt88400">[2]Oper!$J$4787</definedName>
    <definedName name="___OAt8841">[2]Oper!$J$5117</definedName>
    <definedName name="___OAt8842">[2]Oper!$J$5282</definedName>
    <definedName name="___OAt8843">[2]Oper!$J$5447</definedName>
    <definedName name="___OAt8846">[2]Oper!$J$5612</definedName>
    <definedName name="___OAt8851">[2]Oper!$J$2477</definedName>
    <definedName name="___OAt8853">[2]Oper!$J$827</definedName>
    <definedName name="___OAt8859">[2]Oper!$J$2642</definedName>
    <definedName name="___OAt88700">[2]Oper!$J$332</definedName>
    <definedName name="___OAt99110">#REF!</definedName>
    <definedName name="___OAt99120">#REF!</definedName>
    <definedName name="___OAt99130">#REF!</definedName>
    <definedName name="___OAt99140">#REF!</definedName>
    <definedName name="___OAt99150">#REF!</definedName>
    <definedName name="___OAt992">#REF!</definedName>
    <definedName name="___OAt99210">#REF!</definedName>
    <definedName name="___OAt99220">#REF!</definedName>
    <definedName name="___OAt99230">#REF!</definedName>
    <definedName name="___OAt99240">#REF!</definedName>
    <definedName name="___OAt99250">#REF!</definedName>
    <definedName name="___OAt99260">#REF!</definedName>
    <definedName name="___Out02">#REF!</definedName>
    <definedName name="___RAc881">[2]Oper!$M$167</definedName>
    <definedName name="___RAc88100">[2]Oper!$M$497</definedName>
    <definedName name="___RAc8811">[2]Oper!$M$662</definedName>
    <definedName name="___RAc8812">[2]Oper!$M$1157</definedName>
    <definedName name="___RAc88150">[2]Oper!$M$992</definedName>
    <definedName name="___RAc882">#REF!</definedName>
    <definedName name="___RAc88200">[2]Oper!$M$2807</definedName>
    <definedName name="___RAc8821">[2]Oper!$M$1322</definedName>
    <definedName name="___RAc8822">[2]Oper!$M$1487</definedName>
    <definedName name="___RAc8823">[2]Oper!$M$1652</definedName>
    <definedName name="___RAc8824">[2]Oper!$M$1817</definedName>
    <definedName name="___RAc8825">[2]Oper!$M$1982</definedName>
    <definedName name="___RAc88250">[2]Oper!$M$2972</definedName>
    <definedName name="___RAc8826">[2]Oper!$M$2147</definedName>
    <definedName name="___RAc8827">[2]Oper!$M$2312</definedName>
    <definedName name="___RAc8830">[2]Oper!$M$3302</definedName>
    <definedName name="___RAc88300">[2]Oper!$M$3137</definedName>
    <definedName name="___RAc8831">[2]Oper!$M$3467</definedName>
    <definedName name="___RAc8832">[2]Oper!$M$3632</definedName>
    <definedName name="___RAc8833">[2]Oper!$M$3797</definedName>
    <definedName name="___RAc8834">[2]Oper!$M$4292</definedName>
    <definedName name="___RAc8835">[2]Oper!$M$4457</definedName>
    <definedName name="___RAc88350">[2]Oper!$M$3962</definedName>
    <definedName name="___RAc8836">[2]Oper!$M$4622</definedName>
    <definedName name="___RAc8839">[2]Oper!$M$4127</definedName>
    <definedName name="___RAc8840">[2]Oper!$M$4952</definedName>
    <definedName name="___RAc88400">[2]Oper!$M$4787</definedName>
    <definedName name="___RAc8841">[2]Oper!$M$5117</definedName>
    <definedName name="___RAc8842">[2]Oper!$M$5282</definedName>
    <definedName name="___RAc8843">[2]Oper!$M$5447</definedName>
    <definedName name="___RAc8846">[2]Oper!$M$5612</definedName>
    <definedName name="___RAc8851">[2]Oper!$M$2477</definedName>
    <definedName name="___RAc8853">[2]Oper!$M$827</definedName>
    <definedName name="___RAc8859">[2]Oper!$M$2642</definedName>
    <definedName name="___RAc88700">[2]Oper!$M$332</definedName>
    <definedName name="___RAc99110">#REF!</definedName>
    <definedName name="___RAc99120">#REF!</definedName>
    <definedName name="___RAc99130">#REF!</definedName>
    <definedName name="___RAc99140">#REF!</definedName>
    <definedName name="___RAc99150">#REF!</definedName>
    <definedName name="___RAc992">#REF!</definedName>
    <definedName name="___RAc99210">#REF!</definedName>
    <definedName name="___RAc99220">#REF!</definedName>
    <definedName name="___RAc99230">#REF!</definedName>
    <definedName name="___RAc99240">#REF!</definedName>
    <definedName name="___RAc99250">#REF!</definedName>
    <definedName name="___RAc99260">#REF!</definedName>
    <definedName name="___RAt881">[2]Oper!$I$167</definedName>
    <definedName name="___RAt88100">[2]Oper!$I$497</definedName>
    <definedName name="___RAt8811">[2]Oper!$I$662</definedName>
    <definedName name="___RAt8812">[2]Oper!$I$1157</definedName>
    <definedName name="___RAt88150">[2]Oper!$I$992</definedName>
    <definedName name="___RAt882">#REF!</definedName>
    <definedName name="___RAt88200">[2]Oper!$I$2807</definedName>
    <definedName name="___RAt8821">[2]Oper!$I$1322</definedName>
    <definedName name="___RAt8822">[2]Oper!$I$1487</definedName>
    <definedName name="___RAt8823">[2]Oper!$I$1652</definedName>
    <definedName name="___RAt8824">[2]Oper!$I$1817</definedName>
    <definedName name="___RAt8825">[2]Oper!$I$1982</definedName>
    <definedName name="___RAt88250">[2]Oper!$I$2972</definedName>
    <definedName name="___RAt8826">[2]Oper!$I$2147</definedName>
    <definedName name="___RAt8827">[2]Oper!$I$2312</definedName>
    <definedName name="___RAt8830">[2]Oper!$I$3302</definedName>
    <definedName name="___RAt88300">[2]Oper!$I$3137</definedName>
    <definedName name="___RAt8831">[2]Oper!$I$3467</definedName>
    <definedName name="___RAt8832">[2]Oper!$I$3632</definedName>
    <definedName name="___RAt8833">[2]Oper!$I$3797</definedName>
    <definedName name="___RAt8834">[2]Oper!$I$4292</definedName>
    <definedName name="___RAt8835">[2]Oper!$I$4457</definedName>
    <definedName name="___RAt88350">[2]Oper!$I$3962</definedName>
    <definedName name="___RAt8836">[2]Oper!$I$4622</definedName>
    <definedName name="___RAt8839">[2]Oper!$I$4127</definedName>
    <definedName name="___RAt8840">[2]Oper!$I$4952</definedName>
    <definedName name="___RAt88400">[2]Oper!$I$4787</definedName>
    <definedName name="___RAt8841">[2]Oper!$I$5117</definedName>
    <definedName name="___RAt8842">[2]Oper!$I$5282</definedName>
    <definedName name="___RAt8843">[2]Oper!$I$5447</definedName>
    <definedName name="___RAt8846">[2]Oper!$I$5612</definedName>
    <definedName name="___RAt8851">[2]Oper!$I$2477</definedName>
    <definedName name="___RAt8853">[2]Oper!$I$827</definedName>
    <definedName name="___RAt8859">[2]Oper!$I$2642</definedName>
    <definedName name="___RAt88700">[2]Oper!$I$332</definedName>
    <definedName name="___RAt99110">#REF!</definedName>
    <definedName name="___RAt99120">#REF!</definedName>
    <definedName name="___RAt99130">#REF!</definedName>
    <definedName name="___RAt99140">#REF!</definedName>
    <definedName name="___RAt99150">#REF!</definedName>
    <definedName name="___RAt992">#REF!</definedName>
    <definedName name="___RAt99210">#REF!</definedName>
    <definedName name="___RAt99220">#REF!</definedName>
    <definedName name="___RAt99230">#REF!</definedName>
    <definedName name="___RAt99240">#REF!</definedName>
    <definedName name="___RAt99250">#REF!</definedName>
    <definedName name="___RAt99260">#REF!</definedName>
    <definedName name="___Set02">#REF!</definedName>
    <definedName name="_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'[4]CONSSID12-96'!#REF!</definedName>
    <definedName name="__123Graph_B" hidden="1">[5]Assum!$C$12:$C$19</definedName>
    <definedName name="__123Graph_BSIDECO" hidden="1">'[4]CONSSID12-96'!#REF!</definedName>
    <definedName name="__123Graph_C" hidden="1">[5]Assum!$D$12:$D$19</definedName>
    <definedName name="__123Graph_CSIDECO" hidden="1">'[4]CONSSID12-96'!#REF!</definedName>
    <definedName name="__123Graph_D" hidden="1">[5]Assum!$E$12:$E$19</definedName>
    <definedName name="__123Graph_E" hidden="1">[5]Assum!$F$12:$F$19</definedName>
    <definedName name="__123Graph_XSIDECO" hidden="1">'[4]CONSSID12-96'!#REF!</definedName>
    <definedName name="__ago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FDS_HYPERLINK_TOGGLE_STATE__" hidden="1">"ON"</definedName>
    <definedName name="_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OAc881">[1]Oper!$N$167</definedName>
    <definedName name="__OAc88100">[2]Oper!$N$497</definedName>
    <definedName name="__OAc8811">[2]Oper!$N$662</definedName>
    <definedName name="__OAc8812">[2]Oper!$N$1157</definedName>
    <definedName name="__OAc88150">[2]Oper!$N$992</definedName>
    <definedName name="__OAc88200">[1]Oper!$N$2807</definedName>
    <definedName name="__OAc8821">[2]Oper!$N$1322</definedName>
    <definedName name="__OAc8822">[2]Oper!$N$1487</definedName>
    <definedName name="__OAc8823">[2]Oper!$N$1652</definedName>
    <definedName name="__OAc8824">[2]Oper!$N$1817</definedName>
    <definedName name="__OAc8825">[2]Oper!$N$1982</definedName>
    <definedName name="__OAc88250">[2]Oper!$N$2972</definedName>
    <definedName name="__OAc8826">[2]Oper!$N$2147</definedName>
    <definedName name="__OAc8827">[2]Oper!$N$2312</definedName>
    <definedName name="__OAc8830">[2]Oper!$N$3302</definedName>
    <definedName name="__OAc88300">[2]Oper!$N$3137</definedName>
    <definedName name="__OAc8831">[2]Oper!$N$3467</definedName>
    <definedName name="__OAc8832">[2]Oper!$N$3632</definedName>
    <definedName name="__OAc8833">[2]Oper!$N$3797</definedName>
    <definedName name="__OAc8834">[2]Oper!$N$4292</definedName>
    <definedName name="__OAc8835">[2]Oper!$N$4457</definedName>
    <definedName name="__OAc88350">[2]Oper!$N$3962</definedName>
    <definedName name="__OAc8836">[2]Oper!$N$4622</definedName>
    <definedName name="__OAc8839">[2]Oper!$N$4127</definedName>
    <definedName name="__OAc8840">[2]Oper!$N$4952</definedName>
    <definedName name="__OAc88400">[2]Oper!$N$4787</definedName>
    <definedName name="__OAc8841">[2]Oper!$N$5117</definedName>
    <definedName name="__OAc8842">[2]Oper!$N$5282</definedName>
    <definedName name="__OAc8843">[2]Oper!$N$5447</definedName>
    <definedName name="__OAc8846">[2]Oper!$N$5612</definedName>
    <definedName name="__OAc8851">[2]Oper!$N$2477</definedName>
    <definedName name="__OAc8853">[2]Oper!$N$827</definedName>
    <definedName name="__OAc8859">[2]Oper!$N$2642</definedName>
    <definedName name="__OAc88700">[2]Oper!$N$332</definedName>
    <definedName name="__OAn881">[1]Oper!$R$167</definedName>
    <definedName name="__OAn88100">[2]Oper!$R$497</definedName>
    <definedName name="__OAn8811">[2]Oper!$R$662</definedName>
    <definedName name="__OAn8812">[2]Oper!$R$1157</definedName>
    <definedName name="__OAn88150">[2]Oper!$R$992</definedName>
    <definedName name="__OAn88200">[1]Oper!$R$2807</definedName>
    <definedName name="__OAn8821">[2]Oper!$R$1322</definedName>
    <definedName name="__OAn8822">[2]Oper!$R$1487</definedName>
    <definedName name="__OAn8823">[2]Oper!$R$1652</definedName>
    <definedName name="__OAn8824">[2]Oper!$R$1817</definedName>
    <definedName name="__OAn8825">[2]Oper!$R$1982</definedName>
    <definedName name="__OAn88250">[2]Oper!$R$2972</definedName>
    <definedName name="__OAn8826">[2]Oper!$R$2147</definedName>
    <definedName name="__OAn8827">[2]Oper!$R$2312</definedName>
    <definedName name="__OAn8830">[2]Oper!$R$3302</definedName>
    <definedName name="__OAn88300">[2]Oper!$R$3137</definedName>
    <definedName name="__OAn8831">[2]Oper!$R$3467</definedName>
    <definedName name="__OAn8832">[2]Oper!$R$3632</definedName>
    <definedName name="__OAn8833">[2]Oper!$R$3797</definedName>
    <definedName name="__OAn8834">[2]Oper!$R$4292</definedName>
    <definedName name="__OAn8835">[2]Oper!$R$4457</definedName>
    <definedName name="__OAn88350">[2]Oper!$R$3962</definedName>
    <definedName name="__OAn8836">[2]Oper!$R$4622</definedName>
    <definedName name="__OAn8839">[2]Oper!$R$4127</definedName>
    <definedName name="__OAn8840">[2]Oper!$R$4952</definedName>
    <definedName name="__OAn88400">[2]Oper!$R$4787</definedName>
    <definedName name="__OAn8841">[2]Oper!$R$5117</definedName>
    <definedName name="__OAn8842">[2]Oper!$R$5282</definedName>
    <definedName name="__OAn8843">[2]Oper!$R$5447</definedName>
    <definedName name="__OAn8846">[2]Oper!$R$5612</definedName>
    <definedName name="__OAn8851">[2]Oper!$R$2477</definedName>
    <definedName name="__OAn8853">[2]Oper!$R$827</definedName>
    <definedName name="__OAn8859">[2]Oper!$R$2642</definedName>
    <definedName name="__OAn88700">[2]Oper!$R$332</definedName>
    <definedName name="__OAt881">[1]Oper!$J$167</definedName>
    <definedName name="__OAt88100">[2]Oper!$J$497</definedName>
    <definedName name="__OAt8811">[2]Oper!$J$662</definedName>
    <definedName name="__OAt8812">[2]Oper!$J$1157</definedName>
    <definedName name="__OAt88150">[2]Oper!$J$992</definedName>
    <definedName name="__OAt88200">[1]Oper!$J$2807</definedName>
    <definedName name="__OAt8821">[2]Oper!$J$1322</definedName>
    <definedName name="__OAt8822">[2]Oper!$J$1487</definedName>
    <definedName name="__OAt8823">[2]Oper!$J$1652</definedName>
    <definedName name="__OAt8824">[2]Oper!$J$1817</definedName>
    <definedName name="__OAt8825">[2]Oper!$J$1982</definedName>
    <definedName name="__OAt88250">[2]Oper!$J$2972</definedName>
    <definedName name="__OAt8826">[2]Oper!$J$2147</definedName>
    <definedName name="__OAt8827">[2]Oper!$J$2312</definedName>
    <definedName name="__OAt8830">[2]Oper!$J$3302</definedName>
    <definedName name="__OAt88300">[2]Oper!$J$3137</definedName>
    <definedName name="__OAt8831">[2]Oper!$J$3467</definedName>
    <definedName name="__OAt8832">[2]Oper!$J$3632</definedName>
    <definedName name="__OAt8833">[2]Oper!$J$3797</definedName>
    <definedName name="__OAt8834">[2]Oper!$J$4292</definedName>
    <definedName name="__OAt8835">[2]Oper!$J$4457</definedName>
    <definedName name="__OAt88350">[2]Oper!$J$3962</definedName>
    <definedName name="__OAt8836">[2]Oper!$J$4622</definedName>
    <definedName name="__OAt8839">[2]Oper!$J$4127</definedName>
    <definedName name="__OAt8840">[2]Oper!$J$4952</definedName>
    <definedName name="__OAt88400">[2]Oper!$J$4787</definedName>
    <definedName name="__OAt8841">[2]Oper!$J$5117</definedName>
    <definedName name="__OAt8842">[2]Oper!$J$5282</definedName>
    <definedName name="__OAt8843">[2]Oper!$J$5447</definedName>
    <definedName name="__OAt8846">[2]Oper!$J$5612</definedName>
    <definedName name="__OAt8851">[2]Oper!$J$2477</definedName>
    <definedName name="__OAt8853">[2]Oper!$J$827</definedName>
    <definedName name="__OAt8859">[2]Oper!$J$2642</definedName>
    <definedName name="__OAt88700">[2]Oper!$J$332</definedName>
    <definedName name="__RAc881">[1]Oper!$M$167</definedName>
    <definedName name="__RAc88100">[2]Oper!$M$497</definedName>
    <definedName name="__RAc8811">[2]Oper!$M$662</definedName>
    <definedName name="__RAc8812">[2]Oper!$M$1157</definedName>
    <definedName name="__RAc88150">[2]Oper!$M$992</definedName>
    <definedName name="__RAc88200">[1]Oper!$M$2807</definedName>
    <definedName name="__RAc8821">[2]Oper!$M$1322</definedName>
    <definedName name="__RAc8822">[2]Oper!$M$1487</definedName>
    <definedName name="__RAc8823">[2]Oper!$M$1652</definedName>
    <definedName name="__RAc8824">[2]Oper!$M$1817</definedName>
    <definedName name="__RAc8825">[2]Oper!$M$1982</definedName>
    <definedName name="__RAc88250">[2]Oper!$M$2972</definedName>
    <definedName name="__RAc8826">[2]Oper!$M$2147</definedName>
    <definedName name="__RAc8827">[2]Oper!$M$2312</definedName>
    <definedName name="__RAc8830">[2]Oper!$M$3302</definedName>
    <definedName name="__RAc88300">[2]Oper!$M$3137</definedName>
    <definedName name="__RAc8831">[2]Oper!$M$3467</definedName>
    <definedName name="__RAc8832">[2]Oper!$M$3632</definedName>
    <definedName name="__RAc8833">[2]Oper!$M$3797</definedName>
    <definedName name="__RAc8834">[2]Oper!$M$4292</definedName>
    <definedName name="__RAc8835">[2]Oper!$M$4457</definedName>
    <definedName name="__RAc88350">[2]Oper!$M$3962</definedName>
    <definedName name="__RAc8836">[2]Oper!$M$4622</definedName>
    <definedName name="__RAc8839">[2]Oper!$M$4127</definedName>
    <definedName name="__RAc8840">[2]Oper!$M$4952</definedName>
    <definedName name="__RAc88400">[2]Oper!$M$4787</definedName>
    <definedName name="__RAc8841">[2]Oper!$M$5117</definedName>
    <definedName name="__RAc8842">[2]Oper!$M$5282</definedName>
    <definedName name="__RAc8843">[2]Oper!$M$5447</definedName>
    <definedName name="__RAc8846">[2]Oper!$M$5612</definedName>
    <definedName name="__RAc8851">[2]Oper!$M$2477</definedName>
    <definedName name="__RAc8853">[2]Oper!$M$827</definedName>
    <definedName name="__RAc8859">[2]Oper!$M$2642</definedName>
    <definedName name="__RAc88700">[2]Oper!$M$332</definedName>
    <definedName name="__RAt881">[1]Oper!$I$167</definedName>
    <definedName name="__RAt88100">[2]Oper!$I$497</definedName>
    <definedName name="__RAt8811">[2]Oper!$I$662</definedName>
    <definedName name="__RAt8812">[2]Oper!$I$1157</definedName>
    <definedName name="__RAt88150">[2]Oper!$I$992</definedName>
    <definedName name="__RAt88200">[1]Oper!$I$2807</definedName>
    <definedName name="__RAt8821">[2]Oper!$I$1322</definedName>
    <definedName name="__RAt8822">[2]Oper!$I$1487</definedName>
    <definedName name="__RAt8823">[2]Oper!$I$1652</definedName>
    <definedName name="__RAt8824">[2]Oper!$I$1817</definedName>
    <definedName name="__RAt8825">[2]Oper!$I$1982</definedName>
    <definedName name="__RAt88250">[2]Oper!$I$2972</definedName>
    <definedName name="__RAt8826">[2]Oper!$I$2147</definedName>
    <definedName name="__RAt8827">[2]Oper!$I$2312</definedName>
    <definedName name="__RAt8830">[2]Oper!$I$3302</definedName>
    <definedName name="__RAt88300">[2]Oper!$I$3137</definedName>
    <definedName name="__RAt8831">[2]Oper!$I$3467</definedName>
    <definedName name="__RAt8832">[2]Oper!$I$3632</definedName>
    <definedName name="__RAt8833">[2]Oper!$I$3797</definedName>
    <definedName name="__RAt8834">[2]Oper!$I$4292</definedName>
    <definedName name="__RAt8835">[2]Oper!$I$4457</definedName>
    <definedName name="__RAt88350">[2]Oper!$I$3962</definedName>
    <definedName name="__RAt8836">[2]Oper!$I$4622</definedName>
    <definedName name="__RAt8839">[2]Oper!$I$4127</definedName>
    <definedName name="__RAt8840">[2]Oper!$I$4952</definedName>
    <definedName name="__RAt88400">[2]Oper!$I$4787</definedName>
    <definedName name="__RAt8841">[2]Oper!$I$5117</definedName>
    <definedName name="__RAt8842">[2]Oper!$I$5282</definedName>
    <definedName name="__RAt8843">[2]Oper!$I$5447</definedName>
    <definedName name="__RAt8846">[2]Oper!$I$5612</definedName>
    <definedName name="__RAt8851">[2]Oper!$I$2477</definedName>
    <definedName name="__RAt8853">[2]Oper!$I$827</definedName>
    <definedName name="__RAt8859">[2]Oper!$I$2642</definedName>
    <definedName name="__RAt88700">[2]Oper!$I$332</definedName>
    <definedName name="_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2">#REF!</definedName>
    <definedName name="_3">#REF!</definedName>
    <definedName name="_4">#REF!</definedName>
    <definedName name="_5">#N/A</definedName>
    <definedName name="_6">#N/A</definedName>
    <definedName name="_7">#N/A</definedName>
    <definedName name="_8">#N/A</definedName>
    <definedName name="_ADM2">#REF!</definedName>
    <definedName name="_ago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BDI1">#REF!</definedName>
    <definedName name="_BDI2">#REF!</definedName>
    <definedName name="_BLA1" hidden="1">"SRVEXACT;041;marleen;0"</definedName>
    <definedName name="_BLA2">2002</definedName>
    <definedName name="_Fill" hidden="1">#REF!</definedName>
    <definedName name="_xlnm._FilterDatabase" localSheetId="0" hidden="1">'1. Planilha de Quantidades'!$B$11:$L$276</definedName>
    <definedName name="_xlnm._FilterDatabase" hidden="1">#REF!</definedName>
    <definedName name="_JAN02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OAc881">[2]Oper!$N$167</definedName>
    <definedName name="_OAc88100">[2]Oper!$N$497</definedName>
    <definedName name="_OAc8811">[2]Oper!$N$662</definedName>
    <definedName name="_OAc8812">[2]Oper!$N$1157</definedName>
    <definedName name="_OAc88150">[2]Oper!$N$992</definedName>
    <definedName name="_OAc882">#REF!</definedName>
    <definedName name="_OAc88200">[2]Oper!$N$2807</definedName>
    <definedName name="_OAc8821">[2]Oper!$N$1322</definedName>
    <definedName name="_OAc8822">[2]Oper!$N$1487</definedName>
    <definedName name="_OAc8823">[2]Oper!$N$1652</definedName>
    <definedName name="_OAc8824">[2]Oper!$N$1817</definedName>
    <definedName name="_OAc8825">[2]Oper!$N$1982</definedName>
    <definedName name="_OAc88250">[2]Oper!$N$2972</definedName>
    <definedName name="_OAc8826">[2]Oper!$N$2147</definedName>
    <definedName name="_OAc8827">[2]Oper!$N$2312</definedName>
    <definedName name="_OAc8830">[2]Oper!$N$3302</definedName>
    <definedName name="_OAc88300">[2]Oper!$N$3137</definedName>
    <definedName name="_OAc8831">[2]Oper!$N$3467</definedName>
    <definedName name="_OAc8832">[2]Oper!$N$3632</definedName>
    <definedName name="_OAc8833">[2]Oper!$N$3797</definedName>
    <definedName name="_OAc8834">[2]Oper!$N$4292</definedName>
    <definedName name="_OAc8835">[2]Oper!$N$4457</definedName>
    <definedName name="_OAc88350">[2]Oper!$N$3962</definedName>
    <definedName name="_OAc8836">[2]Oper!$N$4622</definedName>
    <definedName name="_OAc8839">[2]Oper!$N$4127</definedName>
    <definedName name="_OAc8840">[2]Oper!$N$4952</definedName>
    <definedName name="_OAc88400">[2]Oper!$N$4787</definedName>
    <definedName name="_OAc8841">[2]Oper!$N$5117</definedName>
    <definedName name="_OAc8842">[2]Oper!$N$5282</definedName>
    <definedName name="_OAc8843">[2]Oper!$N$5447</definedName>
    <definedName name="_OAc8846">[2]Oper!$N$5612</definedName>
    <definedName name="_OAc8851">[2]Oper!$N$2477</definedName>
    <definedName name="_OAc8853">[2]Oper!$N$827</definedName>
    <definedName name="_OAc8859">[2]Oper!$N$2642</definedName>
    <definedName name="_OAc88700">[2]Oper!$N$332</definedName>
    <definedName name="_OAc88810">#REF!</definedName>
    <definedName name="_OAc88820">#REF!</definedName>
    <definedName name="_OAc88830">#REF!</definedName>
    <definedName name="_OAc88840">#REF!</definedName>
    <definedName name="_OAc88850">#REF!</definedName>
    <definedName name="_OAn881">[2]Oper!$R$167</definedName>
    <definedName name="_OAn88100">[2]Oper!$R$497</definedName>
    <definedName name="_OAn8811">[2]Oper!$R$662</definedName>
    <definedName name="_OAn8812">[2]Oper!$R$1157</definedName>
    <definedName name="_OAn88150">[2]Oper!$R$992</definedName>
    <definedName name="_OAn882">#REF!</definedName>
    <definedName name="_OAn88200">[2]Oper!$R$2807</definedName>
    <definedName name="_OAn8821">[2]Oper!$R$1322</definedName>
    <definedName name="_OAn8822">[2]Oper!$R$1487</definedName>
    <definedName name="_OAn8823">[2]Oper!$R$1652</definedName>
    <definedName name="_OAn8824">[2]Oper!$R$1817</definedName>
    <definedName name="_OAn8825">[2]Oper!$R$1982</definedName>
    <definedName name="_OAn88250">[2]Oper!$R$2972</definedName>
    <definedName name="_OAn8826">[2]Oper!$R$2147</definedName>
    <definedName name="_OAn8827">[2]Oper!$R$2312</definedName>
    <definedName name="_OAn8830">[2]Oper!$R$3302</definedName>
    <definedName name="_OAn88300">[2]Oper!$R$3137</definedName>
    <definedName name="_OAn8831">[2]Oper!$R$3467</definedName>
    <definedName name="_OAn8832">[2]Oper!$R$3632</definedName>
    <definedName name="_OAn8833">[2]Oper!$R$3797</definedName>
    <definedName name="_OAn8834">[2]Oper!$R$4292</definedName>
    <definedName name="_OAn8835">[2]Oper!$R$4457</definedName>
    <definedName name="_OAn88350">[2]Oper!$R$3962</definedName>
    <definedName name="_OAn8836">[2]Oper!$R$4622</definedName>
    <definedName name="_OAn8839">[2]Oper!$R$4127</definedName>
    <definedName name="_OAn8840">[2]Oper!$R$4952</definedName>
    <definedName name="_OAn88400">[2]Oper!$R$4787</definedName>
    <definedName name="_OAn8841">[2]Oper!$R$5117</definedName>
    <definedName name="_OAn8842">[2]Oper!$R$5282</definedName>
    <definedName name="_OAn8843">[2]Oper!$R$5447</definedName>
    <definedName name="_OAn8846">[2]Oper!$R$5612</definedName>
    <definedName name="_OAn8851">[2]Oper!$R$2477</definedName>
    <definedName name="_OAn8853">[2]Oper!$R$827</definedName>
    <definedName name="_OAn8859">[2]Oper!$R$2642</definedName>
    <definedName name="_OAn88700">[2]Oper!$R$332</definedName>
    <definedName name="_OAn88810">#REF!</definedName>
    <definedName name="_OAn88820">#REF!</definedName>
    <definedName name="_OAn88830">#REF!</definedName>
    <definedName name="_OAn88840">#REF!</definedName>
    <definedName name="_OAn88850">#REF!</definedName>
    <definedName name="_OAt881">[2]Oper!$J$167</definedName>
    <definedName name="_OAt88100">[2]Oper!$J$497</definedName>
    <definedName name="_OAt8811">[2]Oper!$J$662</definedName>
    <definedName name="_OAt8812">[2]Oper!$J$1157</definedName>
    <definedName name="_OAt88150">[2]Oper!$J$992</definedName>
    <definedName name="_OAt882">#REF!</definedName>
    <definedName name="_OAt88200">[2]Oper!$J$2807</definedName>
    <definedName name="_OAt8821">[2]Oper!$J$1322</definedName>
    <definedName name="_OAt8822">[2]Oper!$J$1487</definedName>
    <definedName name="_OAt8823">[2]Oper!$J$1652</definedName>
    <definedName name="_OAt8824">[2]Oper!$J$1817</definedName>
    <definedName name="_OAt8825">[2]Oper!$J$1982</definedName>
    <definedName name="_OAt88250">[2]Oper!$J$2972</definedName>
    <definedName name="_OAt8826">[2]Oper!$J$2147</definedName>
    <definedName name="_OAt8827">[2]Oper!$J$2312</definedName>
    <definedName name="_OAt8830">[2]Oper!$J$3302</definedName>
    <definedName name="_OAt88300">[2]Oper!$J$3137</definedName>
    <definedName name="_OAt8831">[2]Oper!$J$3467</definedName>
    <definedName name="_OAt8832">[2]Oper!$J$3632</definedName>
    <definedName name="_OAt8833">[2]Oper!$J$3797</definedName>
    <definedName name="_OAt8834">[2]Oper!$J$4292</definedName>
    <definedName name="_OAt8835">[2]Oper!$J$4457</definedName>
    <definedName name="_OAt88350">[2]Oper!$J$3962</definedName>
    <definedName name="_OAt8836">[2]Oper!$J$4622</definedName>
    <definedName name="_OAt8839">[2]Oper!$J$4127</definedName>
    <definedName name="_OAt8840">[2]Oper!$J$4952</definedName>
    <definedName name="_OAt88400">[2]Oper!$J$4787</definedName>
    <definedName name="_OAt8841">[2]Oper!$J$5117</definedName>
    <definedName name="_OAt8842">[2]Oper!$J$5282</definedName>
    <definedName name="_OAt8843">[2]Oper!$J$5447</definedName>
    <definedName name="_OAt8846">[2]Oper!$J$5612</definedName>
    <definedName name="_OAt8851">[2]Oper!$J$2477</definedName>
    <definedName name="_OAt8853">[2]Oper!$J$827</definedName>
    <definedName name="_OAt8859">[2]Oper!$J$2642</definedName>
    <definedName name="_OAt88700">[2]Oper!$J$332</definedName>
    <definedName name="_OAt88810">#REF!</definedName>
    <definedName name="_OAt88820">#REF!</definedName>
    <definedName name="_OAt88830">#REF!</definedName>
    <definedName name="_OAt88840">#REF!</definedName>
    <definedName name="_Order1" hidden="1">255</definedName>
    <definedName name="_Order2" hidden="1">255</definedName>
    <definedName name="_RAc881">[2]Oper!$M$167</definedName>
    <definedName name="_RAc88100">[2]Oper!$M$497</definedName>
    <definedName name="_RAc8811">[2]Oper!$M$662</definedName>
    <definedName name="_RAc8812">[2]Oper!$M$1157</definedName>
    <definedName name="_RAc88150">[2]Oper!$M$992</definedName>
    <definedName name="_RAc882">#REF!</definedName>
    <definedName name="_RAc88200">[2]Oper!$M$2807</definedName>
    <definedName name="_RAc8821">[2]Oper!$M$1322</definedName>
    <definedName name="_RAc8822">[2]Oper!$M$1487</definedName>
    <definedName name="_RAc8823">[2]Oper!$M$1652</definedName>
    <definedName name="_RAc8824">[2]Oper!$M$1817</definedName>
    <definedName name="_RAc8825">[2]Oper!$M$1982</definedName>
    <definedName name="_RAc88250">[2]Oper!$M$2972</definedName>
    <definedName name="_RAc8826">[2]Oper!$M$2147</definedName>
    <definedName name="_RAc8827">[2]Oper!$M$2312</definedName>
    <definedName name="_RAc8830">[2]Oper!$M$3302</definedName>
    <definedName name="_RAc88300">[2]Oper!$M$3137</definedName>
    <definedName name="_RAc8831">[2]Oper!$M$3467</definedName>
    <definedName name="_RAc8832">[2]Oper!$M$3632</definedName>
    <definedName name="_RAc8833">[2]Oper!$M$3797</definedName>
    <definedName name="_RAc8834">[2]Oper!$M$4292</definedName>
    <definedName name="_RAc8835">[2]Oper!$M$4457</definedName>
    <definedName name="_RAc88350">[2]Oper!$M$3962</definedName>
    <definedName name="_RAc8836">[2]Oper!$M$4622</definedName>
    <definedName name="_RAc8839">[2]Oper!$M$4127</definedName>
    <definedName name="_RAc8840">[2]Oper!$M$4952</definedName>
    <definedName name="_RAc88400">[2]Oper!$M$4787</definedName>
    <definedName name="_RAc8841">[2]Oper!$M$5117</definedName>
    <definedName name="_RAc8842">[2]Oper!$M$5282</definedName>
    <definedName name="_RAc8843">[2]Oper!$M$5447</definedName>
    <definedName name="_RAc8846">[2]Oper!$M$5612</definedName>
    <definedName name="_RAc8851">[2]Oper!$M$2477</definedName>
    <definedName name="_RAc8853">[2]Oper!$M$827</definedName>
    <definedName name="_RAc8859">[2]Oper!$M$2642</definedName>
    <definedName name="_RAc88700">[2]Oper!$M$332</definedName>
    <definedName name="_RAc88810">#REF!</definedName>
    <definedName name="_RAc88820">#REF!</definedName>
    <definedName name="_RAc88830">#REF!</definedName>
    <definedName name="_RAc88840">#REF!</definedName>
    <definedName name="_RAc88850">#REF!</definedName>
    <definedName name="_RAt881">[2]Oper!$I$167</definedName>
    <definedName name="_RAt88100">[2]Oper!$I$497</definedName>
    <definedName name="_RAt8811">[2]Oper!$I$662</definedName>
    <definedName name="_RAt8812">[2]Oper!$I$1157</definedName>
    <definedName name="_RAt88150">[2]Oper!$I$992</definedName>
    <definedName name="_RAt882">#REF!</definedName>
    <definedName name="_RAt88200">[2]Oper!$I$2807</definedName>
    <definedName name="_RAt8821">[2]Oper!$I$1322</definedName>
    <definedName name="_RAt8822">[2]Oper!$I$1487</definedName>
    <definedName name="_RAt8823">[2]Oper!$I$1652</definedName>
    <definedName name="_RAt8824">[2]Oper!$I$1817</definedName>
    <definedName name="_RAt8825">[2]Oper!$I$1982</definedName>
    <definedName name="_RAt88250">[2]Oper!$I$2972</definedName>
    <definedName name="_RAt8826">[2]Oper!$I$2147</definedName>
    <definedName name="_RAt8827">[2]Oper!$I$2312</definedName>
    <definedName name="_RAt8830">[2]Oper!$I$3302</definedName>
    <definedName name="_RAt88300">[2]Oper!$I$3137</definedName>
    <definedName name="_RAt8831">[2]Oper!$I$3467</definedName>
    <definedName name="_RAt8832">[2]Oper!$I$3632</definedName>
    <definedName name="_RAt8833">[2]Oper!$I$3797</definedName>
    <definedName name="_RAt8834">[2]Oper!$I$4292</definedName>
    <definedName name="_RAt8835">[2]Oper!$I$4457</definedName>
    <definedName name="_RAt88350">[2]Oper!$I$3962</definedName>
    <definedName name="_RAt8836">[2]Oper!$I$4622</definedName>
    <definedName name="_RAt8839">[2]Oper!$I$4127</definedName>
    <definedName name="_RAt8840">[2]Oper!$I$4952</definedName>
    <definedName name="_RAt88400">[2]Oper!$I$4787</definedName>
    <definedName name="_RAt8841">[2]Oper!$I$5117</definedName>
    <definedName name="_RAt8842">[2]Oper!$I$5282</definedName>
    <definedName name="_RAt8843">[2]Oper!$I$5447</definedName>
    <definedName name="_RAt8846">[2]Oper!$I$5612</definedName>
    <definedName name="_RAt8851">[2]Oper!$I$2477</definedName>
    <definedName name="_RAt8853">[2]Oper!$I$827</definedName>
    <definedName name="_RAt8859">[2]Oper!$I$2642</definedName>
    <definedName name="_RAt88700">[2]Oper!$I$332</definedName>
    <definedName name="_RAt88810">#REF!</definedName>
    <definedName name="_RAt88820">#REF!</definedName>
    <definedName name="_RAt88830">#REF!</definedName>
    <definedName name="_RAt88840">#REF!</definedName>
    <definedName name="_RAt88850">#REF!</definedName>
    <definedName name="_Report">"Print All"</definedName>
    <definedName name="_Table1_In1" hidden="1">'[6]DCF Assumptions'!$G$41</definedName>
    <definedName name="_Table1_Out" hidden="1">'[6]PV Calcs'!$Q$10:$R$23</definedName>
    <definedName name="_Table2_In1" hidden="1">'[6]DCF Assumptions'!$G$41</definedName>
    <definedName name="_Table2_In2" hidden="1">'[6]DCF Assumptions'!$K$35</definedName>
    <definedName name="_x1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aa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_DOCTOPS" hidden="1">"AAA_SET"</definedName>
    <definedName name="AAA_duser" hidden="1">"OFF"</definedName>
    <definedName name="AAAAA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AAA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r">#REF!</definedName>
    <definedName name="Abr02_Cred">[7]Dados!$P$1:$P$65536</definedName>
    <definedName name="Abr02_Deb">[7]Dados!$O$1:$O$65536</definedName>
    <definedName name="AcAntAbr">[8]anterior!$AB$1:$AB$65536</definedName>
    <definedName name="AcAntAgo">[8]anterior!$AF$1:$AF$65536</definedName>
    <definedName name="AcAntDez">[8]anterior!$AJ$1:$AJ$65536</definedName>
    <definedName name="AcAntFev">[8]anterior!$Z$1:$Z$65536</definedName>
    <definedName name="AcAntJan">[9]anterior!$Y$1:$Y$65536</definedName>
    <definedName name="AcAntJul">[8]anterior!$AE$1:$AE$65536</definedName>
    <definedName name="AcAntJun">[8]anterior!$AD$1:$AD$65536</definedName>
    <definedName name="AcAntMai">[8]anterior!$AC$1:$AC$65536</definedName>
    <definedName name="AcAntMar">[8]anterior!$AA$1:$AA$65536</definedName>
    <definedName name="AcAntNov">[8]anterior!$AI$1:$AI$65536</definedName>
    <definedName name="AcAntOut">[8]anterior!$AH$1:$AH$65536</definedName>
    <definedName name="AcAntSet">[8]anterior!$AG$1:$AG$65536</definedName>
    <definedName name="Account_breakdowns">[10]Index!$A$69:$E$86</definedName>
    <definedName name="accts_unit">[11]Summary!$L$53</definedName>
    <definedName name="AcFoAbr">[8]forecast!$W$1:$W$65536</definedName>
    <definedName name="AcFoAgo">[8]forecast!$AA$1:$AA$65536</definedName>
    <definedName name="AcFoDez">[8]forecast!$AE$1:$AE$65536</definedName>
    <definedName name="AcFoFev">[8]forecast!$U$1:$U$65536</definedName>
    <definedName name="AcFoJan">[8]forecast!$T$1:$T$65536</definedName>
    <definedName name="AcFoJul">[8]forecast!$Z$1:$Z$65536</definedName>
    <definedName name="AcFoJun">[8]forecast!$Y$1:$Y$65536</definedName>
    <definedName name="AcFoMai">[8]forecast!$X$1:$X$65536</definedName>
    <definedName name="AcFoMar">[8]forecast!$V$1:$V$65536</definedName>
    <definedName name="AcFoNov">[8]forecast!$AD$1:$AD$65536</definedName>
    <definedName name="AcFoOut">[8]forecast!$AC$1:$AC$65536</definedName>
    <definedName name="AcFoSet">[8]forecast!$AB$1:$AB$65536</definedName>
    <definedName name="AcOrAbr">[8]orçamento!$W$1:$W$65536</definedName>
    <definedName name="AcOrAgo">[8]orçamento!$AA$1:$AA$65536</definedName>
    <definedName name="AcOrDez">[9]orçamento!$AE$1:$AE$65536</definedName>
    <definedName name="AcOrFev">[8]orçamento!$U$1:$U$65536</definedName>
    <definedName name="AcOrJan">[9]orçamento!$T$1:$T$65536</definedName>
    <definedName name="AcOrJul">[8]orçamento!$Z$1:$Z$65536</definedName>
    <definedName name="AcOrJun">[8]orçamento!$Y$1:$Y$65536</definedName>
    <definedName name="AcOrMai">[8]orçamento!$X$1:$X$65536</definedName>
    <definedName name="AcOrMar">[8]orçamento!$V$1:$V$65536</definedName>
    <definedName name="AcOrNov">[8]orçamento!$AD$1:$AD$65536</definedName>
    <definedName name="AcOrOut">[8]orçamento!$AC$1:$AC$65536</definedName>
    <definedName name="AcOrSet">[8]orçamento!$AB$1:$AB$65536</definedName>
    <definedName name="AcPMR03">[12]Orcto!$BE$1:$BE$65536</definedName>
    <definedName name="AcReAbr">[8]atual!$AC$1:$AC$65536</definedName>
    <definedName name="AcReAgo">[8]atual!$AG$1:$AG$65536</definedName>
    <definedName name="AcReDez">[8]atual!$AK$1:$AK$65536</definedName>
    <definedName name="AcReFev">[8]atual!$AA$1:$AA$65536</definedName>
    <definedName name="AcReJan">[13]Atual!$AD$1:$AD$65536</definedName>
    <definedName name="AcReJul">[8]atual!$AF$1:$AF$65536</definedName>
    <definedName name="AcReJun">[8]atual!$AE$1:$AE$65536</definedName>
    <definedName name="AcReMa" localSheetId="0">#REF!</definedName>
    <definedName name="AcReMa">#REF!</definedName>
    <definedName name="AcReMAi">[8]atual!$AD$1:$AD$65536</definedName>
    <definedName name="AcReMar">[8]atual!$AB$1:$AB$65536</definedName>
    <definedName name="AcReNov">[8]atual!$AJ$1:$AJ$65536</definedName>
    <definedName name="AcReOut">[8]atual!$AI$1:$AI$65536</definedName>
    <definedName name="AcReSet">[8]atual!$AH$1:$AH$65536</definedName>
    <definedName name="Acum04" localSheetId="0">#REF!</definedName>
    <definedName name="Acum04">#REF!</definedName>
    <definedName name="ADM" localSheetId="0">#REF!</definedName>
    <definedName name="ADM">#REF!</definedName>
    <definedName name="ADNOTURNO" localSheetId="0">[14]Base_folha!#REF!</definedName>
    <definedName name="ADNOTURNO">[14]Base_folha!#REF!</definedName>
    <definedName name="ADUTORABUZIOS" localSheetId="0">'[15]Quadro II '!#REF!</definedName>
    <definedName name="ADUTORABUZIOS">'[15]Quadro II '!#REF!</definedName>
    <definedName name="ADUTORAMONTEALTOFIGUEIRA">'[15]Quadro II '!#REF!</definedName>
    <definedName name="ADUTORATAMOIOS">'[15]Quadro II '!#REF!</definedName>
    <definedName name="ago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justevol">[16]Premissas!$B$112</definedName>
    <definedName name="AMPLIACAOETESAOPEDRO">'[15]Quadro II '!#REF!</definedName>
    <definedName name="anos">[17]Plan1!$S$3:$S$8</definedName>
    <definedName name="anscount" hidden="1">1</definedName>
    <definedName name="antabr">[8]anterior!$L$1:$L$65536</definedName>
    <definedName name="antago">[8]anterior!$P$1:$P$65536</definedName>
    <definedName name="antdez">[8]anterior!$T$1:$T$65536</definedName>
    <definedName name="antfev">[8]anterior!$J$1:$J$65536</definedName>
    <definedName name="antjan">[9]anterior!$I$1:$I$65536</definedName>
    <definedName name="antjul">[8]anterior!$O$1:$O$65536</definedName>
    <definedName name="antjun">[8]anterior!$N$1:$N$65536</definedName>
    <definedName name="antmai">[8]anterior!$M$1:$M$65536</definedName>
    <definedName name="antmar">[8]anterior!$K$1:$K$65536</definedName>
    <definedName name="antnov">[8]anterior!$S$1:$S$65536</definedName>
    <definedName name="antout">[8]anterior!$R$1:$R$65536</definedName>
    <definedName name="antset">[8]anterior!$Q$1:$Q$65536</definedName>
    <definedName name="anuenio">[14]Base_folha!#REF!</definedName>
    <definedName name="ap">[18]FCF!$N$54</definedName>
    <definedName name="AP_" localSheetId="0">#REF!</definedName>
    <definedName name="AP_">#REF!</definedName>
    <definedName name="Application">'[10]1. Instellingen'!$B$20</definedName>
    <definedName name="_xlnm.Print_Area" localSheetId="0">'1. Planilha de Quantidades'!$B$2:$J$249</definedName>
    <definedName name="Área_impressão_IM">[19]FICBIOM!$A$4:$I$43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tualização">#REF!</definedName>
    <definedName name="balance">#REF!</definedName>
    <definedName name="balance_type">1</definedName>
    <definedName name="balanco">#REF!</definedName>
    <definedName name="BALANÇO">#REF!</definedName>
    <definedName name="BALASEO">#REF!</definedName>
    <definedName name="BALAUSOL">#REF!</definedName>
    <definedName name="BALCENTRO">#REF!</definedName>
    <definedName name="BALCORR">#REF!</definedName>
    <definedName name="BALCUYO">#REF!</definedName>
    <definedName name="baliecsa">#REF!</definedName>
    <definedName name="BALMANLIBA">#REF!</definedName>
    <definedName name="balnce">#REF!</definedName>
    <definedName name="BALSERVIAL">#REF!</definedName>
    <definedName name="_xlnm.Database">#REF!</definedName>
    <definedName name="BaseYear">[20]Controls!$C$13</definedName>
    <definedName name="BCODADOS">[21]Plan1!$A$8:$G$278</definedName>
    <definedName name="BDI" localSheetId="0">#REF!</definedName>
    <definedName name="BDI">#REF!</definedName>
    <definedName name="Begroting">[22]Parameters!$B$3</definedName>
    <definedName name="BG_Del" hidden="1">15</definedName>
    <definedName name="BG_Ins" hidden="1">4</definedName>
    <definedName name="BG_Mod" hidden="1">6</definedName>
    <definedName name="Bidder">'[23]Base data'!$E$8</definedName>
    <definedName name="Bkrs">'[24]BU TV &amp; Ancillary'!$V$1</definedName>
    <definedName name="BLA" hidden="1">"SRVEXACT;030;marleen;0"</definedName>
    <definedName name="Blocking_rate">[25]Constants!$B$2</definedName>
    <definedName name="Bradesco2">'[26]BRADESCO - 2ª'!$D$21:$T$63</definedName>
    <definedName name="Bradesco3">'[26]BRADESCO - SAMPCO (2)'!$D$21:$T$33</definedName>
    <definedName name="BU_list">[10]Index!$A$43:$C$64</definedName>
    <definedName name="Caixa">'[4]CONSSID12-96'!#REF!</definedName>
    <definedName name="calc">1</definedName>
    <definedName name="capex_driver">[27]Controls!$N$11</definedName>
    <definedName name="caseall">'[28]Control Panel'!$C$12</definedName>
    <definedName name="categorie_budget">[29]parameters!$B$12</definedName>
    <definedName name="categorie_estimate">[29]parameters!$B$9</definedName>
    <definedName name="categorie_lopend_jaar">[29]parameters!$B$8</definedName>
    <definedName name="categorie_vorig_jaar">[29]parameters!$B$11</definedName>
    <definedName name="Category">'[10]1. Instellingen'!$B$14</definedName>
    <definedName name="CBWorkbookPriority" hidden="1">-864555524</definedName>
    <definedName name="CCSET">'[30]Cargo CC Set'!$I$2:$BA$582</definedName>
    <definedName name="CDI">[31]DADOS!$A$1:$G$3766</definedName>
    <definedName name="Celulas_geral">[32]Resultado!$T$8:$AD$48</definedName>
    <definedName name="Celulas_mes">[32]Resultado!$X$8:$X$48</definedName>
    <definedName name="CENTROCUSTO" localSheetId="0">#REF!</definedName>
    <definedName name="CENTROCUSTO">#REF!</definedName>
    <definedName name="Charges_OtherServices">'[33]Assump. '!$F$17:$N$17</definedName>
    <definedName name="Charges_VoiceMail">'[33]Assump. '!$F$15:$N$15</definedName>
    <definedName name="CLAYTON" localSheetId="0">#REF!</definedName>
    <definedName name="CLAYTON">#REF!</definedName>
    <definedName name="co">40</definedName>
    <definedName name="Code">[34]RetrieveParameters!$D$18</definedName>
    <definedName name="Company">[35]Controls!$C$6</definedName>
    <definedName name="companycurrency">'[36]Company data'!$B$7</definedName>
    <definedName name="companyname">[36]Cover!$D$9</definedName>
    <definedName name="Composições" localSheetId="0">#REF!</definedName>
    <definedName name="Composições">#REF!</definedName>
    <definedName name="ConsolQdeValorRevis" localSheetId="0">#REF!</definedName>
    <definedName name="ConsolQdeValorRevis">#REF!</definedName>
    <definedName name="Consulta_itens_financeiros" localSheetId="0">#REF!</definedName>
    <definedName name="Consulta_itens_financeiros">#REF!</definedName>
    <definedName name="Control_Metrados">#REF!</definedName>
    <definedName name="Control_Montos">#REF!</definedName>
    <definedName name="COPIAR_E_COLAR_FORMULA_MES" localSheetId="0">[37]!COPIAR_E_COLAR_FORMULA_MES</definedName>
    <definedName name="COPIAR_E_COLAR_FORMULA_MES">[37]!COPIAR_E_COLAR_FORMULA_MES</definedName>
    <definedName name="costoventa" localSheetId="0">#REF!</definedName>
    <definedName name="costoventa">#REF!</definedName>
    <definedName name="CostoVta" localSheetId="0">#REF!</definedName>
    <definedName name="CostoVta">#REF!</definedName>
    <definedName name="COut02">[38]RealOut02!$AE$1:$AE$65536</definedName>
    <definedName name="CReal">[13]Atual!$B$1:$B$65536</definedName>
    <definedName name="Cred_Abr03">[39]BDG!$P$1:$P$65536</definedName>
    <definedName name="Cred_Ago03">[39]BDG!$X$1:$X$65536</definedName>
    <definedName name="Cred_Fev03">[39]BDG!$L$1:$L$65536</definedName>
    <definedName name="cred_jan03">[39]BDG!$J$1:$J$65536</definedName>
    <definedName name="Cred_Jul03">[39]BDG!$V$1:$V$65536</definedName>
    <definedName name="cred_Jun03">[39]BDG!$T$1:$T$65536</definedName>
    <definedName name="cred_mai03">[39]BDG!$R$1:$R$65536</definedName>
    <definedName name="Cred_Mar03">[39]BDG!$N$1:$N$65536</definedName>
    <definedName name="CRepr">[13]Atual!$A$1:$A$65536</definedName>
    <definedName name="_xlnm.Criteria" localSheetId="0">#REF!</definedName>
    <definedName name="_xlnm.Criteria">#REF!</definedName>
    <definedName name="CRITÉRIOS_IM" localSheetId="0">#REF!</definedName>
    <definedName name="CRITÉRIOS_IM">#REF!</definedName>
    <definedName name="CRotAAbr">[39]ConsRot!$T$1:$T$65536</definedName>
    <definedName name="CRotAbr">[39]ConsRot!$G$1:$G$65536</definedName>
    <definedName name="CRotAdez">[39]ConsRot!$AB$1:$AB$65536</definedName>
    <definedName name="CRotAMar">[39]ConsRot!$S$1:$S$65536</definedName>
    <definedName name="CRotFev">[39]ConsRot!$E$1:$E$65536</definedName>
    <definedName name="CRotJul">[39]ConsRot!$J$1:$J$65536</definedName>
    <definedName name="CRotJun">[39]ConsRot!$I$1:$I$65536</definedName>
    <definedName name="CRotMai">[39]ConsRot!$H$1:$H$65536</definedName>
    <definedName name="CRotMar">[39]ConsRot!$F$1:$F$65536</definedName>
    <definedName name="CSet02">[38]RealOut02!$AB$1:$AB$65536</definedName>
    <definedName name="currentmonth">'[36]Company data'!$B$9</definedName>
    <definedName name="currentmonthname">'[36]Company data'!$B$11</definedName>
    <definedName name="currentyear">'[36]Company data'!$B$17</definedName>
    <definedName name="custo" localSheetId="0">#REF!</definedName>
    <definedName name="custo">#REF!</definedName>
    <definedName name="Custos" localSheetId="0">#REF!</definedName>
    <definedName name="Custos">#REF!</definedName>
    <definedName name="DATA1" localSheetId="0">#REF!</definedName>
    <definedName name="DATA1">#REF!</definedName>
    <definedName name="DATA2">#REF!</definedName>
    <definedName name="DATA3">#REF!</definedName>
    <definedName name="DateHeader">[35]Controls!$D$17</definedName>
    <definedName name="dd">'[40]Assump. '!$F$15:$N$15</definedName>
    <definedName name="Deb_Abr03">[39]BDG!$O$1:$O$65536</definedName>
    <definedName name="Deb_Ago03">[39]BDG!$W$1:$W$65536</definedName>
    <definedName name="Deb_Fev03">[39]BDG!$K$1:$K$65536</definedName>
    <definedName name="deb_jan03">[39]BDG!$I$1:$I$65536</definedName>
    <definedName name="deb_Jul03">[39]BDG!$U$1:$U$65536</definedName>
    <definedName name="deb_Jun03">[39]BDG!$S$1:$S$65536</definedName>
    <definedName name="deb_mai03">[39]BDG!$Q$1:$Q$65536</definedName>
    <definedName name="Deb_Mar03">[39]BDG!$M$1:$M$65536</definedName>
    <definedName name="Descrição_Total" localSheetId="0">#REF!</definedName>
    <definedName name="Descrição_Total">#REF!</definedName>
    <definedName name="Despesas" localSheetId="0">#REF!</definedName>
    <definedName name="Despesas">#REF!</definedName>
    <definedName name="DETACUYO" localSheetId="0">#REF!</definedName>
    <definedName name="DETACUYO">#REF!</definedName>
    <definedName name="DETASEO">#REF!</definedName>
    <definedName name="DETCENTRO">#REF!</definedName>
    <definedName name="DETCORR">#REF!</definedName>
    <definedName name="detiecsa">#REF!</definedName>
    <definedName name="DETMANLIBA">#REF!</definedName>
    <definedName name="DETSERVIAL">#REF!</definedName>
    <definedName name="dez">#REF!</definedName>
    <definedName name="df">'[41]Eco-Fin'!#REF!</definedName>
    <definedName name="direct_1T">'[25]POP cost'!$D$16:$D$407</definedName>
    <definedName name="direct_cost_vs_capex">'[25]POP cost'!$B$11</definedName>
    <definedName name="direct_yearly">'[25]POP cost'!$E$16:$E$407</definedName>
    <definedName name="discussion">'[42]         Title              '!$N$2</definedName>
    <definedName name="discussionII">'[43]         Title              '!$N$2</definedName>
    <definedName name="dolar" localSheetId="0">#REF!</definedName>
    <definedName name="dolar">#REF!</definedName>
    <definedName name="DollarHeader">[35]Controls!$D$12</definedName>
    <definedName name="dotacion" localSheetId="0">#REF!</definedName>
    <definedName name="dotacion">#REF!</definedName>
    <definedName name="DOTASEO" localSheetId="0">#REF!</definedName>
    <definedName name="DOTASEO">#REF!</definedName>
    <definedName name="DOTAUSOL" localSheetId="0">#REF!</definedName>
    <definedName name="DOTAUSOL">#REF!</definedName>
    <definedName name="DOTCENTRO">#REF!</definedName>
    <definedName name="DOTCORR">#REF!</definedName>
    <definedName name="DOTCUYO">#REF!</definedName>
    <definedName name="dotiecsa">#REF!</definedName>
    <definedName name="DOTMANLIBA">#REF!</definedName>
    <definedName name="DOTSERVIAL">#REF!</definedName>
    <definedName name="DOut02">[38]RealOut02!$AF$1:$AF$65536</definedName>
    <definedName name="DRE" localSheetId="0">#REF!</definedName>
    <definedName name="DRE">#REF!</definedName>
    <definedName name="DSet02">[38]RealOut02!$AC$1:$AC$65536</definedName>
    <definedName name="DSR">[14]Base_folha!#REF!</definedName>
    <definedName name="e">[44]FCF!$N$46</definedName>
    <definedName name="EAabr">[45]REqpt03!$U$1:$U$65536</definedName>
    <definedName name="EAago">[46]REqpt03!$Y$1:$Y$65536</definedName>
    <definedName name="EAbr">[45]REqpt03!$H$1:$H$65536</definedName>
    <definedName name="EAcum04">[46]AbertInvest!$R$1:$R$65536</definedName>
    <definedName name="EAcum05">[47]AbertInvest!$R$1:$R$65536</definedName>
    <definedName name="EAdez">[46]REqpt03!$AC$1:$AC$65536</definedName>
    <definedName name="EAfev">[46]REqpt03!$S$1:$S$65536</definedName>
    <definedName name="EAgo">[46]REqpt03!$L$1:$L$65536</definedName>
    <definedName name="EAjul">[46]REqpt03!$X$1:$X$65536</definedName>
    <definedName name="EAjun">[46]REqpt03!$W$1:$W$65536</definedName>
    <definedName name="EAmai">[48]REqpt03!$V$1:$V$65536</definedName>
    <definedName name="EAmar">[45]REqpt03!$T$1:$T$65536</definedName>
    <definedName name="EAnov">[46]REqpt03!$AB$1:$AB$65536</definedName>
    <definedName name="EAout">[46]REqpt03!$AA$1:$AA$65536</definedName>
    <definedName name="EAset">[46]REqpt03!$Z$1:$Z$65536</definedName>
    <definedName name="Ebitda_01">'[49]1.P&amp;L'!$I$20</definedName>
    <definedName name="Ebitda_02">'[49]1.P&amp;L'!$J$20</definedName>
    <definedName name="Edez">[46]REqpt03!$P$1:$P$65536</definedName>
    <definedName name="eee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Fev">[46]REqpt03!$F$1:$F$65536</definedName>
    <definedName name="Ejan">[46]REqpt03!$E$1:$E$65536</definedName>
    <definedName name="EJul">[46]REqpt03!$K$1:$K$65536</definedName>
    <definedName name="EJun">[46]REqpt03!$J$1:$J$65536</definedName>
    <definedName name="EMai">[48]REqpt03!$I$1:$I$65536</definedName>
    <definedName name="EMar">[45]REqpt03!$G$1:$G$65536</definedName>
    <definedName name="Enov">[46]REqpt03!$O$1:$O$65536</definedName>
    <definedName name="Entiteit">'[10]1. Instellingen'!$B$2</definedName>
    <definedName name="entities">[34]Names!$A$10:$D$262</definedName>
    <definedName name="EOAF" localSheetId="0">#REF!</definedName>
    <definedName name="EOAF">#REF!</definedName>
    <definedName name="Eout">[46]REqpt03!$N$1:$N$65536</definedName>
    <definedName name="Equity">'[49]Buy Out Overview'!$B$38</definedName>
    <definedName name="Equity_Value">'[49]Buy Out Overview'!$B$8</definedName>
    <definedName name="ESet">[46]REqpt03!$M$1:$M$65536</definedName>
    <definedName name="ESTE" localSheetId="0">#REF!</definedName>
    <definedName name="ESTE">#REF!</definedName>
    <definedName name="EstResult" localSheetId="0">#REF!</definedName>
    <definedName name="EstResult">#REF!</definedName>
    <definedName name="estructura" localSheetId="0">#REF!</definedName>
    <definedName name="estructura">#REF!</definedName>
    <definedName name="ETE2JARDIMESPERANÇACABOFRIO" localSheetId="0">'[15]Quadro II '!#REF!</definedName>
    <definedName name="ETE2JARDIMESPERANÇACABOFRIO">'[15]Quadro II '!#REF!</definedName>
    <definedName name="Eur">'[50]Base Data'!$A$6</definedName>
    <definedName name="ev.Calculation" hidden="1">-4135</definedName>
    <definedName name="ev.Initialized" hidden="1">FALSE</definedName>
    <definedName name="ExactAddinConnection" hidden="1">"001"</definedName>
    <definedName name="ExactAddinConnection.001" hidden="1">"SRVEXACT2003;001;marleen;1"</definedName>
    <definedName name="ExactAddinConnection.021" hidden="1">"SRVEXACT2003;021;marleen;1"</definedName>
    <definedName name="ExactAddinConnection.025" hidden="1">"SRVEXACT2003;025;marleen;1"</definedName>
    <definedName name="ExactAddinConnection.030" hidden="1">"SRVEXACT2003;030;marleen;1"</definedName>
    <definedName name="ExactAddinConnection.040" hidden="1">"SRVEXACT2003;040;marleen;1"</definedName>
    <definedName name="ExactAddinConnection.041" hidden="1">"SRVEXACT2003;041;marleen;1"</definedName>
    <definedName name="ExactAddinConnection.050" hidden="1">"SRVEXACT2003;050;marleen;1"</definedName>
    <definedName name="ExactAddinReports" hidden="1">1</definedName>
    <definedName name="Factor">[51]Parameters!$B$4</definedName>
    <definedName name="Faturamento" localSheetId="0">#REF!</definedName>
    <definedName name="Faturamento">#REF!</definedName>
    <definedName name="fcaixa" localSheetId="0">#REF!</definedName>
    <definedName name="fcaixa">#REF!</definedName>
    <definedName name="fee_exp">'[49]Buy Out Overview'!$B$24</definedName>
    <definedName name="fev" localSheetId="0">#REF!</definedName>
    <definedName name="fev">#REF!</definedName>
    <definedName name="Fev02_Cred">[7]Dados!$L$1:$L$65536</definedName>
    <definedName name="Fev02_Deb">[7]Dados!$K$1:$K$65536</definedName>
    <definedName name="ff">'[40]Assump. '!$F$17:$N$17</definedName>
    <definedName name="fim" localSheetId="0">#REF!</definedName>
    <definedName name="fim">#REF!</definedName>
    <definedName name="fin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LUASEO">#REF!</definedName>
    <definedName name="FLUAUSOL">#REF!</definedName>
    <definedName name="FLUCENTRO">#REF!</definedName>
    <definedName name="FLUCORR">#REF!</definedName>
    <definedName name="FLUCUYO">#REF!</definedName>
    <definedName name="fluiecsa">#REF!</definedName>
    <definedName name="flujo">#REF!</definedName>
    <definedName name="FLUMANLIBA">#REF!</definedName>
    <definedName name="FLUSERVIAL">#REF!</definedName>
    <definedName name="Fluxo">'[4]CONSSID12-96'!#REF!</definedName>
    <definedName name="formu">[52]FluxoCaixaIndexado!$AI$7,[52]FluxoCaixaIndexado!$AI$8:$AI$10,[52]FluxoCaixaIndexado!$AI$13:$AI$15,[52]FluxoCaixaIndexado!$AI$17:$AI$19,[52]FluxoCaixaIndexado!$AI$21:$AI$37,[52]FluxoCaixaIndexado!$AI$39:$AI$53,[52]FluxoCaixaIndexado!$AI$54:$AI$57,[52]FluxoCaixaIndexado!$AI$60:$AI$68,[52]FluxoCaixaIndexado!$AI$71:$AI$73,[52]FluxoCaixaIndexado!$AI$77:$AI$84,[52]FluxoCaixaIndexado!$AI$86:$AI$97</definedName>
    <definedName name="Fórmula_Geral">[32]Resultado!$AG$3</definedName>
    <definedName name="Fórmula_Mês">[32]Resultado!$AG$4</definedName>
    <definedName name="Frequency">'[10]1. Instellingen'!$B$19</definedName>
    <definedName name="FUNDOS" localSheetId="0">#REF!</definedName>
    <definedName name="FUNDOS">#REF!</definedName>
    <definedName name="FY">2003</definedName>
    <definedName name="fys">2002</definedName>
    <definedName name="gbpeur">[53]Sheet2!$B$125</definedName>
    <definedName name="giro" localSheetId="0">#REF!</definedName>
    <definedName name="giro">#REF!</definedName>
    <definedName name="girot" localSheetId="0">#REF!</definedName>
    <definedName name="girot">#REF!</definedName>
    <definedName name="_xlnm.Recorder" localSheetId="0">#REF!</definedName>
    <definedName name="_xlnm.Recorder">#REF!</definedName>
    <definedName name="GtoAdmin">#REF!</definedName>
    <definedName name="GtoComerc">#REF!</definedName>
    <definedName name="hgkj">[54]Oper!$N$3467</definedName>
    <definedName name="HTML_CodePage" hidden="1">1252</definedName>
    <definedName name="HTML_Control" localSheetId="0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PathFileMac" hidden="1">"Macintosh HD:HomePageStuff:New_Home_Page:datafile:ctryprem.html"</definedName>
    <definedName name="HTML_Title" hidden="1">"Gerência de Administração e Controle de Gestão"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fabr">[8]forecast!$H$1:$H$65536</definedName>
    <definedName name="ifago">[8]forecast!$L$1:$L$65536</definedName>
    <definedName name="ifdez">[8]forecast!$P$1:$P$65536</definedName>
    <definedName name="iffev">[8]forecast!$F$1:$F$65536</definedName>
    <definedName name="ifjan">[8]forecast!$E$1:$E$65536</definedName>
    <definedName name="ifjul">[8]forecast!$K$1:$K$65536</definedName>
    <definedName name="ifjun">[8]forecast!$J$1:$J$65536</definedName>
    <definedName name="ifmai">[8]forecast!$I$1:$I$65536</definedName>
    <definedName name="ifmar">[8]forecast!$G$1:$G$65536</definedName>
    <definedName name="ifnov">[8]forecast!$O$1:$O$65536</definedName>
    <definedName name="ifout">[8]forecast!$N$1:$N$65536</definedName>
    <definedName name="ifset">[8]forecast!$M$1:$M$65536</definedName>
    <definedName name="ImpGcias" localSheetId="0">#REF!</definedName>
    <definedName name="ImpGcias">#REF!</definedName>
    <definedName name="ImpostosVendas" localSheetId="0">#REF!</definedName>
    <definedName name="ImpostosVendas">#REF!</definedName>
    <definedName name="Imprevistos" localSheetId="0">#REF!</definedName>
    <definedName name="Imprevistos">#REF!</definedName>
    <definedName name="Inadimplên">#REF!</definedName>
    <definedName name="IND">#REF!</definedName>
    <definedName name="INDIC">#REF!</definedName>
    <definedName name="inflatie">[55]Summary_T!$E$47</definedName>
    <definedName name="ING">'[26]ING US$10MM'!$D$21:$T$66</definedName>
    <definedName name="instal_C7_interface">'[25]POP cost'!$B$4</definedName>
    <definedName name="INTERCEPTORELEVATORIACABOFRIO">'[15]Quadro II '!#REF!</definedName>
    <definedName name="INTERCEPTORELEVATORIAIGUABA">'[15]Quadro II '!#REF!</definedName>
    <definedName name="INTERCEPTORELEVATORIASAOPEDRO">'[15]Quadro II '!#REF!</definedName>
    <definedName name="interface_C7_Ericsson">'[25]POP cost'!$B$5</definedName>
    <definedName name="INTERVALO2">"indireto(Preços!$AB$2)"</definedName>
    <definedName name="Investimentos">[56]Cenarios!$G$18</definedName>
    <definedName name="ioabr">[8]orçamento!$H$1:$H$65536</definedName>
    <definedName name="ioago">[8]orçamento!$L$1:$L$65536</definedName>
    <definedName name="iodez">[8]orçamento!$P$1:$P$65536</definedName>
    <definedName name="iofev">[9]orçamento!$F$1:$F$65536</definedName>
    <definedName name="iojan">[9]orçamento!$E$1:$E$65536</definedName>
    <definedName name="iojul">[8]orçamento!$K$1:$K$65536</definedName>
    <definedName name="iojun">[8]orçamento!$J$1:$J$65536</definedName>
    <definedName name="iomai">[8]orçamento!$I$1:$I$65536</definedName>
    <definedName name="iomar">[8]orçamento!$G$1:$G$65536</definedName>
    <definedName name="ionov">[8]orçamento!$O$1:$O$65536</definedName>
    <definedName name="ioout">[8]orçamento!$N$1:$N$65536</definedName>
    <definedName name="ioset">[8]orçamento!$M$1:$M$65536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EST" hidden="1">"c399"</definedName>
    <definedName name="IQ_EPS_EST_BOTTOM_UP" hidden="1">"c5489"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CIQ" hidden="1">"c3615"</definedName>
    <definedName name="IQ_EST_EPS_GROWTH_5YR_HIGH_CIQ" hidden="1">"c4663"</definedName>
    <definedName name="IQ_EST_EPS_GROWTH_5YR_LOW_CIQ" hidden="1">"c4664"</definedName>
    <definedName name="IQ_EST_EPS_GROWTH_5YR_MEDIAN_CIQ" hidden="1">"c5480"</definedName>
    <definedName name="IQ_EST_EPS_GROWTH_5YR_NUM_CIQ" hidden="1">"c4665"</definedName>
    <definedName name="IQ_EST_EPS_GROWTH_5YR_REUT" hidden="1">"c3633"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39764.6724421296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">#REF!</definedName>
    <definedName name="Itaú">[26]ITAÚ!$D$21:$T$50</definedName>
    <definedName name="Itau23">'[26]ITAÚ US$ 23MM'!$D$21:$T$66</definedName>
    <definedName name="ITEM">'[57]CAPEX CUSTO'!$A$5:$B$118</definedName>
    <definedName name="Jaar">[51]Parameters!$B$2</definedName>
    <definedName name="jan" localSheetId="0">#REF!</definedName>
    <definedName name="jan">#REF!</definedName>
    <definedName name="Jan03_Cred">[58]Dados!$J$1:$J$65536</definedName>
    <definedName name="Jan03_Deb">[58]Dados!$I$1:$I$65536</definedName>
    <definedName name="JANNN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ANNN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jhlkjh">#REF!</definedName>
    <definedName name="jul">#REF!</definedName>
    <definedName name="jun">#REF!</definedName>
    <definedName name="Jun02_Cred">[7]Dados!$T$1:$T$65536</definedName>
    <definedName name="Jun02_Deb">[7]Dados!$S$1:$S$65536</definedName>
    <definedName name="kjhkjlnnoj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kjhkjlnnoj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lista">#REF!</definedName>
    <definedName name="ll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OTE_01_330">#REF!</definedName>
    <definedName name="LOTE_01_348">#REF!</definedName>
    <definedName name="LOTE_03_323">#REF!</definedName>
    <definedName name="LOTE_05_322">#REF!</definedName>
    <definedName name="LOTE_08_225">#REF!</definedName>
    <definedName name="LOTE_09_0">#REF!</definedName>
    <definedName name="LOTE_09_310">#REF!</definedName>
    <definedName name="LOTE_10_255">#REF!</definedName>
    <definedName name="LOTE_10_318">#REF!</definedName>
    <definedName name="LOTE_10_330">#REF!</definedName>
    <definedName name="LOTE_10_334">#REF!</definedName>
    <definedName name="LOTE_10_345">#REF!</definedName>
    <definedName name="LOTE_11_215">#REF!</definedName>
    <definedName name="LOTE_11_340">#REF!</definedName>
    <definedName name="LOTE_11_342">#REF!</definedName>
    <definedName name="LOTE_11_344">#REF!</definedName>
    <definedName name="LOTE_11_350">#REF!</definedName>
    <definedName name="LUCRO">#REF!</definedName>
    <definedName name="m">'[59]P&amp;L consolidated'!$D$1</definedName>
    <definedName name="Magconso">[60]Control!$F$25</definedName>
    <definedName name="mai" localSheetId="0">#REF!</definedName>
    <definedName name="mai">#REF!</definedName>
    <definedName name="Mai02_Cred">[7]Dados!$R$1:$R$65536</definedName>
    <definedName name="Mai02_Deb">[7]Dados!$Q$1:$Q$65536</definedName>
    <definedName name="mar" localSheetId="0">#REF!</definedName>
    <definedName name="mar">#REF!</definedName>
    <definedName name="Mar02_Cred">[7]Dados!$N$1:$N$65536</definedName>
    <definedName name="Mar02_Deb">[7]Dados!$M$1:$M$65536</definedName>
    <definedName name="Marina">'[15]Quadro II '!#REF!</definedName>
    <definedName name="máximo" localSheetId="0">#REF!</definedName>
    <definedName name="máximo">#REF!</definedName>
    <definedName name="máximot" localSheetId="0">#REF!</definedName>
    <definedName name="máximot">#REF!</definedName>
    <definedName name="merito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ês">[61]Dados!$B$6:$B$18</definedName>
    <definedName name="mmmmm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pRenda">#REF!</definedName>
    <definedName name="n">[44]Inputs!$B$23</definedName>
    <definedName name="nai" localSheetId="0">#REF!</definedName>
    <definedName name="nai">#REF!</definedName>
    <definedName name="name">'[62]P&amp;L'!$A$1</definedName>
    <definedName name="NameProj">[63]Inputs!$C$3</definedName>
    <definedName name="No" localSheetId="0">#REF!</definedName>
    <definedName name="No">#REF!</definedName>
    <definedName name="nov" localSheetId="0">#REF!</definedName>
    <definedName name="nov">#REF!</definedName>
    <definedName name="NvsASD">"V2000-12-31"</definedName>
    <definedName name="NvsAutoDrillOk">"VN"</definedName>
    <definedName name="NvsElapsedTime">0.000526967596670147</definedName>
    <definedName name="NvsEndTime">36609.4681793982</definedName>
    <definedName name="NvsInstSpec">"%"</definedName>
    <definedName name="NvsLayoutType">"M3"</definedName>
    <definedName name="NvsNplSpec">"%,X,RZF..,CZF.."</definedName>
    <definedName name="NvsPanelEffdt">"V2000-07-01"</definedName>
    <definedName name="NvsPanelSetid">"VAB"</definedName>
    <definedName name="NvsReqBU">"VAB"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OAAbr">[45]Orcto!$AG$1:$AG$65536</definedName>
    <definedName name="OAAbr03">[39]Orc!$AC$1:$AC$65536</definedName>
    <definedName name="OAAgo">[46]Orcto!$AK$1:$AK$65536</definedName>
    <definedName name="OAAgo03">[39]Orc!$AG$1:$AG$65536</definedName>
    <definedName name="OAbr">[45]Orcto!$R$1:$R$65536</definedName>
    <definedName name="OAbr03">[39]Orc!$P$1:$P$65536</definedName>
    <definedName name="OADez">[13]Orcto!$AO$1:$AO$65536</definedName>
    <definedName name="OADez03">[39]Orc!$AK$1:$AK$65536</definedName>
    <definedName name="OAEqptAbr03" localSheetId="0">#REF!</definedName>
    <definedName name="OAEqptAbr03">#REF!</definedName>
    <definedName name="OAEqptAgo03" localSheetId="0">#REF!</definedName>
    <definedName name="OAEqptAgo03">#REF!</definedName>
    <definedName name="OAEqptDez03" localSheetId="0">#REF!</definedName>
    <definedName name="OAEqptDez03">#REF!</definedName>
    <definedName name="OAEqptFev03">#REF!</definedName>
    <definedName name="OAEqptJul03">#REF!</definedName>
    <definedName name="OAEqptJun03">#REF!</definedName>
    <definedName name="OAEqptMai03">#REF!</definedName>
    <definedName name="OAEqptMar03">#REF!</definedName>
    <definedName name="OAEqptNov03">#REF!</definedName>
    <definedName name="OAEqptOut03">#REF!</definedName>
    <definedName name="OAEqptSet03">#REF!</definedName>
    <definedName name="OAFev">[64]Orcto!$AE$1:$AE$65536</definedName>
    <definedName name="OAGeproj" localSheetId="0">#REF!</definedName>
    <definedName name="OAGeproj">#REF!</definedName>
    <definedName name="OAgo">[46]Orcto!$V$1:$V$65536</definedName>
    <definedName name="OAgo03">[39]Orc!$T$1:$T$65536</definedName>
    <definedName name="OAJan">[13]Orcto!$AD$1:$AD$65536</definedName>
    <definedName name="OAJul">[46]Orcto!$AJ$1:$AJ$65536</definedName>
    <definedName name="oajul03">[39]Orc!$AF$1:$AF$65536</definedName>
    <definedName name="OAJun">[46]Orcto!$AI$1:$AI$65536</definedName>
    <definedName name="oajun03">[39]Orc!$AE$1:$AE$65536</definedName>
    <definedName name="OAMai">[48]Orcto!$AH$1:$AH$65536</definedName>
    <definedName name="oamai03">[39]Orc!$AD$1:$AD$65536</definedName>
    <definedName name="OAMar">[45]Orcto!$AF$1:$AF$65536</definedName>
    <definedName name="OAMar03">[39]Orc!$AB$1:$AB$65536</definedName>
    <definedName name="OAnGeproj" localSheetId="0">#REF!</definedName>
    <definedName name="OAnGeproj">#REF!</definedName>
    <definedName name="OANov">[46]Orcto!$AN$1:$AN$65536</definedName>
    <definedName name="OAOut">[46]Orcto!$AM$1:$AM$65536</definedName>
    <definedName name="OASet">[46]Orcto!$AL$1:$AL$65536</definedName>
    <definedName name="OCod">[13]Orcto!$B$1:$B$65536</definedName>
    <definedName name="Octagon">[26]OCTAGON!$D$21:$T$45</definedName>
    <definedName name="ODez">[46]Orcto!$Z$1:$Z$65536</definedName>
    <definedName name="OEqptAbr03" localSheetId="0">#REF!</definedName>
    <definedName name="OEqptAbr03">#REF!</definedName>
    <definedName name="OEqptAgo03" localSheetId="0">#REF!</definedName>
    <definedName name="OEqptAgo03">#REF!</definedName>
    <definedName name="OEqptDez03" localSheetId="0">#REF!</definedName>
    <definedName name="OEqptDez03">#REF!</definedName>
    <definedName name="OEqptFev03">#REF!</definedName>
    <definedName name="OEqptJan03">#REF!</definedName>
    <definedName name="OEqptJul03">#REF!</definedName>
    <definedName name="OEqptJun03">#REF!</definedName>
    <definedName name="OEqptMai03">#REF!</definedName>
    <definedName name="OEqptMar03">#REF!</definedName>
    <definedName name="OEqptNov03">#REF!</definedName>
    <definedName name="OEqptOut03">#REF!</definedName>
    <definedName name="OEqptSet03">#REF!</definedName>
    <definedName name="OFev">[13]Orcto!$P$1:$P$65536</definedName>
    <definedName name="OFev03">[39]Orc!$N$1:$N$65536</definedName>
    <definedName name="OJan">[13]Orcto!$O$1:$O$65536</definedName>
    <definedName name="OJul">[46]Orcto!$U$1:$U$65536</definedName>
    <definedName name="OJul03">[39]Orc!$S$1:$S$65536</definedName>
    <definedName name="OJun">[48]Orcto!$T$1:$T$65536</definedName>
    <definedName name="OJun03">[39]Orc!$R$1:$R$65536</definedName>
    <definedName name="OMai">[45]Orcto!$S$1:$S$65536</definedName>
    <definedName name="OMai03">[39]Orc!$Q$1:$Q$65536</definedName>
    <definedName name="OMar">[64]Orcto!$Q$1:$Q$65536</definedName>
    <definedName name="OMar03">[39]Orc!$O$1:$O$65536</definedName>
    <definedName name="ONov">[46]Orcto!$Y$1:$Y$65536</definedName>
    <definedName name="OOut">[46]Orcto!$X$1:$X$65536</definedName>
    <definedName name="OPAbr">[46]Orcto!$AU$1:$AU$65536</definedName>
    <definedName name="OPAgo">[46]Orcto!$AY$1:$AY$65536</definedName>
    <definedName name="Opção1">[65]Plan2!$E$4:$E$5</definedName>
    <definedName name="Opção2">[65]Plan2!$F$4:$F$5</definedName>
    <definedName name="OPEqptAbr03" localSheetId="0">#REF!</definedName>
    <definedName name="OPEqptAbr03">#REF!</definedName>
    <definedName name="OPEqptAgo03" localSheetId="0">#REF!</definedName>
    <definedName name="OPEqptAgo03">#REF!</definedName>
    <definedName name="OPEqptDez03" localSheetId="0">#REF!</definedName>
    <definedName name="OPEqptDez03">#REF!</definedName>
    <definedName name="OPEqptJul03">#REF!</definedName>
    <definedName name="OPEqptJun03">#REF!</definedName>
    <definedName name="OPEqptMai03">#REF!</definedName>
    <definedName name="OPEqptMar03">#REF!</definedName>
    <definedName name="OPEqptNov03">#REF!</definedName>
    <definedName name="OPEqptOut03">#REF!</definedName>
    <definedName name="OPEqptSet03">#REF!</definedName>
    <definedName name="OPJul">[46]Orcto!$AX$1:$AX$65536</definedName>
    <definedName name="OPJun">[46]Orcto!$AW$1:$AW$65536</definedName>
    <definedName name="OPMai">[46]Orcto!$AV$1:$AV$65536</definedName>
    <definedName name="OPMar">[46]Orcto!$AT$1:$AT$65536</definedName>
    <definedName name="OPNov">[46]Orcto!$BB$1:$BB$65536</definedName>
    <definedName name="OPOut">[46]Orcto!$BA$1:$BA$65536</definedName>
    <definedName name="OR">'[57]O x R'!$D$4:$BI$280</definedName>
    <definedName name="ORCADO">'[57]CAPEX CUSTO'!$A$5:$CO$119</definedName>
    <definedName name="origaplic" localSheetId="0">#REF!</definedName>
    <definedName name="origaplic">#REF!</definedName>
    <definedName name="OSet">[46]Orcto!$W$1:$W$65536</definedName>
    <definedName name="out" localSheetId="0">#REF!</definedName>
    <definedName name="out">#REF!</definedName>
    <definedName name="OUTUBRO" localSheetId="0">#REF!</definedName>
    <definedName name="OUTUBRO">#REF!</definedName>
    <definedName name="OV_Divers">[66]Overige!$U$126,[66]Overige!$U$114,[66]Overige!$U$106</definedName>
    <definedName name="pato">[67]Capa!$A$1:$D$137</definedName>
    <definedName name="PATRIMONIO" localSheetId="0">#REF!</definedName>
    <definedName name="PATRIMONIO">#REF!</definedName>
    <definedName name="pbStartPageNumber">1</definedName>
    <definedName name="pbUpdatePageNumbering">TRUE</definedName>
    <definedName name="pcm">[18]Input!$L$11</definedName>
    <definedName name="PConta" localSheetId="0">#REF!</definedName>
    <definedName name="PConta">#REF!</definedName>
    <definedName name="PeAntAbr">[8]anterior!$AP$1:$AP$65536</definedName>
    <definedName name="PeAntAgo">[8]anterior!$AT$1:$AT$65536</definedName>
    <definedName name="PeAntDez">[8]anterior!$AX$1:$AX$65536</definedName>
    <definedName name="PeAntFev">[8]anterior!$AN$1:$AN$65536</definedName>
    <definedName name="PeAntJan">[9]anterior!$AM$1:$AM$65536</definedName>
    <definedName name="PeAntJul">[8]anterior!$AS$1:$AS$65536</definedName>
    <definedName name="PeAntJun">[8]anterior!$AR$1:$AR$65536</definedName>
    <definedName name="PeAntMai">[8]anterior!$AQ$1:$AQ$65536</definedName>
    <definedName name="PeAntMar">[8]anterior!$AO$1:$AO$65536</definedName>
    <definedName name="PeAntNov">[8]anterior!$AW$1:$AW$65536</definedName>
    <definedName name="PeAntOut">[8]anterior!$AV$1:$AV$65536</definedName>
    <definedName name="PeAntSet">[8]anterior!$AU$1:$AU$65536</definedName>
    <definedName name="PeFoAbr">[8]forecast!$AK$1:$AK$65536</definedName>
    <definedName name="PeFoAgo">[8]forecast!$AO$1:$AO$65536</definedName>
    <definedName name="PeFoDez">[8]forecast!$AS$1:$AS$65536</definedName>
    <definedName name="PeFoFev">[8]forecast!$AI$1:$AI$65536</definedName>
    <definedName name="PeFoJan">[8]forecast!$AH$1:$AH$65536</definedName>
    <definedName name="PeFoJul">[8]forecast!$AN$1:$AN$65536</definedName>
    <definedName name="PeFoJun">[8]forecast!$AM$1:$AM$65536</definedName>
    <definedName name="PeFoMai">[8]forecast!$AL$1:$AL$65536</definedName>
    <definedName name="PeFoMar">[8]forecast!$AJ$1:$AJ$65536</definedName>
    <definedName name="PeFoNov">[8]forecast!$AR$1:$AR$65536</definedName>
    <definedName name="PeFoOut">[8]forecast!$AQ$1:$AQ$65536</definedName>
    <definedName name="PeFoSet">[8]forecast!$AP$1:$AP$65536</definedName>
    <definedName name="PeOrDez">[68]orçamento!$AM$1:$AM$65536</definedName>
    <definedName name="PeOrFev">[8]orçamento!$AI$1:$AI$65536</definedName>
    <definedName name="PeOrJan">[8]orçamento!$AH$1:$AH$65536</definedName>
    <definedName name="PeOrJul">[69]orçamento!$AH$1:$AH$65536</definedName>
    <definedName name="PeOrJun">[70]orçamento!$AG$1:$AG$65536</definedName>
    <definedName name="PeOrMar">[9]orçamento!$AJ$1:$AJ$65536</definedName>
    <definedName name="PeOrNov">[71]orçamento!$AL$1:$AL$65536</definedName>
    <definedName name="PeOrOut">[72]orçamento!$AK$1:$AK$65536</definedName>
    <definedName name="PeOrSet">[73]orçamento!$AJ$1:$AJ$65536</definedName>
    <definedName name="PeReAbr">[8]atual!$AQ$1:$AQ$65536</definedName>
    <definedName name="PeReAgo">[8]atual!$AU$1:$AU$65536</definedName>
    <definedName name="PeReDez">[8]atual!$AY$1:$AY$65536</definedName>
    <definedName name="PeReFev">[9]atual!$AO$1:$AO$65536</definedName>
    <definedName name="PeReJan">[8]atual!$AN$1:$AN$65536</definedName>
    <definedName name="PeReJul">[8]atual!$AT$1:$AT$65536</definedName>
    <definedName name="PeReJun">[8]atual!$AS$1:$AS$65536</definedName>
    <definedName name="PeReMai">[8]atual!$AR$1:$AR$65536</definedName>
    <definedName name="PeReMar">[13]Atual!$AT$1:$AT$65536</definedName>
    <definedName name="PeReNov">[8]atual!$AX$1:$AX$65536</definedName>
    <definedName name="PeReOut">[8]atual!$AW$1:$AW$65536</definedName>
    <definedName name="PeReSet">[8]atual!$AV$1:$AV$65536</definedName>
    <definedName name="period">12</definedName>
    <definedName name="Periode">'[10]1. Instellingen'!$B$16</definedName>
    <definedName name="Periodo">[74]Opções!$A$6:$A$8</definedName>
    <definedName name="perpetuityP">[75]WACC_PCM!$C$6</definedName>
    <definedName name="pers5">[55]Summary_T!$E$48</definedName>
    <definedName name="Pessoar" localSheetId="0">#REF!</definedName>
    <definedName name="Pessoar">#REF!</definedName>
    <definedName name="plassarelas">[67]Capa!$A$1:$D$137</definedName>
    <definedName name="ports">'[25]POP cost'!$B$16:$B$407</definedName>
    <definedName name="POut03">[12]Orcto!$AS$1:$AS$65536</definedName>
    <definedName name="Previsao" localSheetId="0" hidden="1">{"'Índice'!$A$1:$K$49"}</definedName>
    <definedName name="Previsao" hidden="1">{"'Índice'!$A$1:$K$49"}</definedName>
    <definedName name="ProjectName">[76]Assumptions!$F$16</definedName>
    <definedName name="ProjName">[77]Cover!$C$2</definedName>
    <definedName name="Proposta" localSheetId="0">#REF!</definedName>
    <definedName name="Proposta">#REF!</definedName>
    <definedName name="PSet03">[12]Orcto!$AO$1:$AO$65536</definedName>
    <definedName name="q">'[44]P&amp;L'!$D$4</definedName>
    <definedName name="qa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uf">#REF!</definedName>
    <definedName name="qufd">#REF!</definedName>
    <definedName name="qufr">#REF!</definedName>
    <definedName name="RAAbr">[39]BDG!$BO$1:$BO$65536</definedName>
    <definedName name="RAAgo">[39]BDG!$BS$1:$BS$65536</definedName>
    <definedName name="Rabobank20">'[26]RABOBANK US$ 20MM'!$D$21:$T$59</definedName>
    <definedName name="Rabobank40">'[26]RABOBANK US$ 40MM'!$D$21:$T$89</definedName>
    <definedName name="RAdicAbr03" localSheetId="0">#REF!</definedName>
    <definedName name="RAdicAbr03">#REF!</definedName>
    <definedName name="RAdicAgo03" localSheetId="0">#REF!</definedName>
    <definedName name="RAdicAgo03">#REF!</definedName>
    <definedName name="RAdicDez03" localSheetId="0">#REF!</definedName>
    <definedName name="RAdicDez03">#REF!</definedName>
    <definedName name="RAdicFev03">#REF!</definedName>
    <definedName name="RAdicJan03">#REF!</definedName>
    <definedName name="RAdicJul03">#REF!</definedName>
    <definedName name="RAdicJun03">#REF!</definedName>
    <definedName name="RAdicMai03">#REF!</definedName>
    <definedName name="RAdicMar03">#REF!</definedName>
    <definedName name="RAdicNov03">#REF!</definedName>
    <definedName name="RAdicOut03">#REF!</definedName>
    <definedName name="RAdicSet03">#REF!</definedName>
    <definedName name="RAGeproj">#REF!</definedName>
    <definedName name="rajul">[39]BDG!$BR$1:$BR$65536</definedName>
    <definedName name="rajun">[39]BDG!$BQ$1:$BQ$65536</definedName>
    <definedName name="ramai">[39]BDG!$BP$1:$BP$65536</definedName>
    <definedName name="RAMar">[39]BDG!$BN$1:$BN$65536</definedName>
    <definedName name="RANicAbr" localSheetId="0">#REF!</definedName>
    <definedName name="RANicAbr">#REF!</definedName>
    <definedName name="RANicAgo" localSheetId="0">#REF!</definedName>
    <definedName name="RANicAgo">#REF!</definedName>
    <definedName name="RANicDez" localSheetId="0">#REF!</definedName>
    <definedName name="RANicDez">#REF!</definedName>
    <definedName name="RANicFev">#REF!</definedName>
    <definedName name="RANicJul">#REF!</definedName>
    <definedName name="RANicJun">#REF!</definedName>
    <definedName name="RANicMai">#REF!</definedName>
    <definedName name="RANicMar">#REF!</definedName>
    <definedName name="RANicNov">#REF!</definedName>
    <definedName name="RANicOut">#REF!</definedName>
    <definedName name="RANicSet">#REF!</definedName>
    <definedName name="RBxAbr03">#REF!</definedName>
    <definedName name="RBxAgo03">#REF!</definedName>
    <definedName name="RBxDez03">#REF!</definedName>
    <definedName name="RBxFev03">#REF!</definedName>
    <definedName name="RBxJan03">#REF!</definedName>
    <definedName name="RBxJul03">#REF!</definedName>
    <definedName name="RBxJun03">#REF!</definedName>
    <definedName name="RBxMai03">#REF!</definedName>
    <definedName name="RBxMar03">#REF!</definedName>
    <definedName name="RBxNov03">#REF!</definedName>
    <definedName name="RBxOut03">#REF!</definedName>
    <definedName name="RBxSet03">#REF!</definedName>
    <definedName name="RDeprAbr03">#REF!</definedName>
    <definedName name="RDeprAgo03">#REF!</definedName>
    <definedName name="RDeprDez03">#REF!</definedName>
    <definedName name="RDeprFev03">#REF!</definedName>
    <definedName name="RDeprJan03">#REF!</definedName>
    <definedName name="RDeprJul03">#REF!</definedName>
    <definedName name="RDeprJun03">#REF!</definedName>
    <definedName name="RDeprMai03">#REF!</definedName>
    <definedName name="RDeprMar03">#REF!</definedName>
    <definedName name="RDeprNov03">#REF!</definedName>
    <definedName name="RDeprOut03">#REF!</definedName>
    <definedName name="RDeprSet03">#REF!</definedName>
    <definedName name="re">[18]Input!$C$26</definedName>
    <definedName name="reabr">[8]atual!$M$1:$M$65536</definedName>
    <definedName name="reago">[8]atual!$Q$1:$Q$65536</definedName>
    <definedName name="Reaj" localSheetId="0">#REF!</definedName>
    <definedName name="Reaj">#REF!</definedName>
    <definedName name="REAL" localSheetId="0">#REF!</definedName>
    <definedName name="REAL">#REF!</definedName>
    <definedName name="REASEO" localSheetId="0">#REF!</definedName>
    <definedName name="REASEO">#REF!</definedName>
    <definedName name="Recalls">[25]Constants!$B$3</definedName>
    <definedName name="ReceitasReais" localSheetId="0">#REF!</definedName>
    <definedName name="ReceitasReais">#REF!</definedName>
    <definedName name="ReceitasUtequis" localSheetId="0">#REF!</definedName>
    <definedName name="ReceitasUtequis">#REF!</definedName>
    <definedName name="REDEDEDISTRIBUICAOHIDROMETRAÇAO" localSheetId="0">'[15]Quadro II '!#REF!</definedName>
    <definedName name="REDEDEDISTRIBUICAOHIDROMETRAÇAO">'[15]Quadro II '!#REF!</definedName>
    <definedName name="redez">[8]atual!$U$1:$U$65536</definedName>
    <definedName name="redez03">[13]Atual!$M$1:$M$65536</definedName>
    <definedName name="refev">[13]Atual!$P$1:$P$65536</definedName>
    <definedName name="REFORCOADUTORAPRINCIPAL">'[15]Quadro II '!#REF!</definedName>
    <definedName name="rejan">[13]Atual!$O$1:$O$65536</definedName>
    <definedName name="rejul">[8]atual!$P$1:$P$65536</definedName>
    <definedName name="rejun">[8]atual!$O$1:$O$65536</definedName>
    <definedName name="remai">[8]atual!$N$1:$N$65536</definedName>
    <definedName name="remar">[8]atual!$L$1:$L$65536</definedName>
    <definedName name="renov">[8]atual!$T$1:$T$65536</definedName>
    <definedName name="reout">[8]atual!$S$1:$S$65536</definedName>
    <definedName name="RESCENTRO" localSheetId="0">#REF!</definedName>
    <definedName name="RESCENTRO">#REF!</definedName>
    <definedName name="RESCORR" localSheetId="0">#REF!</definedName>
    <definedName name="RESCORR">#REF!</definedName>
    <definedName name="RESCUYO" localSheetId="0">#REF!</definedName>
    <definedName name="RESCUYO">#REF!</definedName>
    <definedName name="RESERVATÓRIOBUZIOS" localSheetId="0">'[15]Quadro II '!#REF!</definedName>
    <definedName name="RESERVATÓRIOBUZIOS">'[15]Quadro II '!#REF!</definedName>
    <definedName name="reset">[8]atual!$R$1:$R$65536</definedName>
    <definedName name="ResExtr" localSheetId="0">#REF!</definedName>
    <definedName name="ResExtr">#REF!</definedName>
    <definedName name="ResFinanc2">'[41]CONSSID12-96'!#REF!</definedName>
    <definedName name="resiecsa" localSheetId="0">#REF!</definedName>
    <definedName name="resiecsa">#REF!</definedName>
    <definedName name="RESMANLIBA" localSheetId="0">#REF!</definedName>
    <definedName name="RESMANLIBA">#REF!</definedName>
    <definedName name="RESSERVIAL" localSheetId="0">#REF!</definedName>
    <definedName name="RESSERVIAL">#REF!</definedName>
    <definedName name="resul">#REF!</definedName>
    <definedName name="RESULTADO">#REF!</definedName>
    <definedName name="RH">#REF!</definedName>
    <definedName name="RIPOsFin">#REF!</definedName>
    <definedName name="RLiqAbr03">#REF!</definedName>
    <definedName name="RLiqAgo03">#REF!</definedName>
    <definedName name="RLiqDez03">#REF!</definedName>
    <definedName name="RLiqFev03">#REF!</definedName>
    <definedName name="RLiqJan03">#REF!</definedName>
    <definedName name="RLiqJul03">#REF!</definedName>
    <definedName name="RLiqJun03">#REF!</definedName>
    <definedName name="RLiqMai03">#REF!</definedName>
    <definedName name="RLiqMar03">#REF!</definedName>
    <definedName name="RLiqNov03">#REF!</definedName>
    <definedName name="RLiqOut03">[58]Imobiliz!$BJ$1:$BJ$65536</definedName>
    <definedName name="RLiqSet03" localSheetId="0">#REF!</definedName>
    <definedName name="RLiqSet03">#REF!</definedName>
    <definedName name="RNicAbr" localSheetId="0">#REF!</definedName>
    <definedName name="RNicAbr">#REF!</definedName>
    <definedName name="RNicAgo" localSheetId="0">#REF!</definedName>
    <definedName name="RNicAgo">#REF!</definedName>
    <definedName name="RNicDez">#REF!</definedName>
    <definedName name="RNicFev">#REF!</definedName>
    <definedName name="RNicJan">#REF!</definedName>
    <definedName name="RNicJul">#REF!</definedName>
    <definedName name="RNicJun">#REF!</definedName>
    <definedName name="RNicMai">#REF!</definedName>
    <definedName name="RNicMar">#REF!</definedName>
    <definedName name="RNicNov">#REF!</definedName>
    <definedName name="RNicOut">#REF!</definedName>
    <definedName name="RNicSet">#REF!</definedName>
    <definedName name="ronicP">[75]WACC_PCM!$C$4</definedName>
    <definedName name="round">1</definedName>
    <definedName name="RRHHEcon">#REF!</definedName>
    <definedName name="RRHHFin">#REF!</definedName>
    <definedName name="RSdDez02">#REF!</definedName>
    <definedName name="rt">[18]Input!$C$24</definedName>
    <definedName name="RTrAbr03" localSheetId="0">#REF!</definedName>
    <definedName name="RTrAbr03">#REF!</definedName>
    <definedName name="RTrAgo03" localSheetId="0">#REF!</definedName>
    <definedName name="RTrAgo03">#REF!</definedName>
    <definedName name="RTrDez03" localSheetId="0">#REF!</definedName>
    <definedName name="RTrDez03">#REF!</definedName>
    <definedName name="RTrFev03">#REF!</definedName>
    <definedName name="RTrJan03">#REF!</definedName>
    <definedName name="RTrJul03">#REF!</definedName>
    <definedName name="RTrJun03">#REF!</definedName>
    <definedName name="RTrMai03">#REF!</definedName>
    <definedName name="RTrMar03">#REF!</definedName>
    <definedName name="RTrNov03">#REF!</definedName>
    <definedName name="RTrOut03">#REF!</definedName>
    <definedName name="RTrSet03">#REF!</definedName>
    <definedName name="RUAabr02">#REF!</definedName>
    <definedName name="RUAago02">#REF!</definedName>
    <definedName name="RUabr02">#REF!</definedName>
    <definedName name="RUAdez02">#REF!</definedName>
    <definedName name="RUAfev02">#REF!</definedName>
    <definedName name="RUago02">#REF!</definedName>
    <definedName name="RUAjul02">#REF!</definedName>
    <definedName name="RUAjun02">#REF!</definedName>
    <definedName name="RUAmai02">#REF!</definedName>
    <definedName name="RUAmar02">#REF!</definedName>
    <definedName name="RUAnov02">#REF!</definedName>
    <definedName name="RUAout02">#REF!</definedName>
    <definedName name="RUAset02">#REF!</definedName>
    <definedName name="RUdez02">#REF!</definedName>
    <definedName name="RUfev02">#REF!</definedName>
    <definedName name="RUJul02">#REF!</definedName>
    <definedName name="RUJun02">#REF!</definedName>
    <definedName name="RUmai02">#REF!</definedName>
    <definedName name="RUmar02">#REF!</definedName>
    <definedName name="RUnov02">#REF!</definedName>
    <definedName name="RUout02">#REF!</definedName>
    <definedName name="RUset02">#REF!</definedName>
    <definedName name="Safra1">'[26]SAFRA - US$10'!$D$21:$T$52</definedName>
    <definedName name="Safra2">'[26]SAFRA - US$5'!$D$21:$T$53</definedName>
    <definedName name="Safra3">'[26]SAFRA - US$5 (2)'!$D$21:$T$53</definedName>
    <definedName name="scen">[78]Ctrl!$C$13</definedName>
    <definedName name="Schaal">'[79]1. Instellingen'!$B$17</definedName>
    <definedName name="sencount" hidden="1">1</definedName>
    <definedName name="Senior_A">'[49]Buy Out Overview'!$B$29</definedName>
    <definedName name="set" localSheetId="0">#REF!</definedName>
    <definedName name="set">#REF!</definedName>
    <definedName name="Set02_Cred">[7]Dados!$Z$1:$Z$65536</definedName>
    <definedName name="Set02_Deb">[7]Dados!$Y$1:$Y$65536</definedName>
    <definedName name="SISTEMATRATAMENTOLODOETAJUTURNAIBA">'[15]Quadro II '!#REF!</definedName>
    <definedName name="SITUACAO">'[80]2013'!$C$1006:$C$1013</definedName>
    <definedName name="SOCIEDAD___SIDECO_BRASIL_S.A." localSheetId="0">#REF!</definedName>
    <definedName name="SOCIEDAD___SIDECO_BRASIL_S.A.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">'[15]Quadro II '!#REF!</definedName>
    <definedName name="t" localSheetId="0">#REF!</definedName>
    <definedName name="t">#REF!</definedName>
    <definedName name="T1MTP">[22]Parameters!$B$4</definedName>
    <definedName name="T2MTP">[22]Parameters!$B$5</definedName>
    <definedName name="Target">[81]Title!$E$11</definedName>
    <definedName name="TarifaUnit">[82]Receitas!#REF!</definedName>
    <definedName name="TAXA">'[83]FLUXO  DIÁRIO'!$C$3</definedName>
    <definedName name="TEST0" localSheetId="0">#REF!</definedName>
    <definedName name="TEST0">#REF!</definedName>
    <definedName name="TestAdd">"Test RefersTo1"</definedName>
    <definedName name="teste" hidden="1">'[41]fluxo de caixa'!#REF!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RangeCount" hidden="1">2</definedName>
    <definedName name="Titel">[51]Parameters!$B$1</definedName>
    <definedName name="title">'[42]         Title              '!$C$4</definedName>
    <definedName name="_xlnm.Print_Titles" localSheetId="0">'1. Planilha de Quantidades'!$2:$10</definedName>
    <definedName name="_xlnm.Print_Titles">'[84]relac.parceria :.parceria(Fazenda)'!$A$7:$IV$8</definedName>
    <definedName name="Tolerantie">'[79]1. Instellingen'!$B$18</definedName>
    <definedName name="TRANS">[85]Capa!$A$1:$D$137</definedName>
    <definedName name="transferencia">[67]Capa!$A$1:$D$137</definedName>
    <definedName name="TV_OMZET">'[24]BU TV &amp; Ancillary'!$S$26</definedName>
    <definedName name="u">[44]FCF!$N$6</definedName>
    <definedName name="UJI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JI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t">#REF!</definedName>
    <definedName name="unknown">[81]Title!$N$2</definedName>
    <definedName name="v">[44]Inputs!$B$14</definedName>
    <definedName name="VALOR" localSheetId="0">#REF!</definedName>
    <definedName name="VALOR">#REF!</definedName>
    <definedName name="value">3</definedName>
    <definedName name="Variação">[74]Opções!$D$6:$D$17</definedName>
    <definedName name="Variavel_de_decisão">[74]Opções!$B$6:$B$10</definedName>
    <definedName name="VENDAS" localSheetId="0">#REF!</definedName>
    <definedName name="VENDAS">#REF!</definedName>
    <definedName name="Vendor_loan">'[49]Buy Out Overview'!$B$37</definedName>
    <definedName name="ventas" localSheetId="0">#REF!</definedName>
    <definedName name="ventas">#REF!</definedName>
    <definedName name="versionno">1</definedName>
    <definedName name="VPL" localSheetId="0">#REF!</definedName>
    <definedName name="VPL">#REF!</definedName>
    <definedName name="w">[44]Inputs!$B$3</definedName>
    <definedName name="waccP">[75]WACC_PCM!$C$2</definedName>
    <definedName name="WC_facility">'[49]Buy Out Overview'!$B$28</definedName>
    <definedName name="we">[86]Input!$L$11</definedName>
    <definedName name="wrn.impresión.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VENTAS.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0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se" localSheetId="0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s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va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0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localSheetId="0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">[44]Inputs!$B$13</definedName>
    <definedName name="xx" localSheetId="0">#REF!</definedName>
    <definedName name="xx">#REF!</definedName>
    <definedName name="y">[44]BS!$A$75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585" l="1"/>
  <c r="C46" i="1585"/>
  <c r="H69" i="1585"/>
  <c r="H86" i="1585"/>
  <c r="H266" i="1585"/>
  <c r="H265" i="1585"/>
  <c r="H263" i="1585"/>
  <c r="H260" i="1585"/>
  <c r="H258" i="1585"/>
  <c r="H217" i="1585"/>
  <c r="H253" i="1585"/>
  <c r="H242" i="1585"/>
  <c r="H237" i="1585"/>
  <c r="H229" i="1585"/>
  <c r="J37" i="1585"/>
  <c r="J126" i="1585"/>
  <c r="J125" i="1585" s="1"/>
  <c r="J86" i="1585"/>
  <c r="J85" i="1585" s="1"/>
  <c r="J32" i="1585"/>
  <c r="J31" i="1585" s="1"/>
  <c r="H130" i="1585"/>
  <c r="H123" i="1585"/>
  <c r="H121" i="1585"/>
  <c r="H29" i="1585"/>
  <c r="H31" i="1585"/>
  <c r="H36" i="1585"/>
  <c r="H41" i="1585"/>
  <c r="H46" i="1585"/>
  <c r="H48" i="1585"/>
  <c r="H56" i="1585"/>
  <c r="H64" i="1585"/>
  <c r="H66" i="1585"/>
  <c r="H92" i="1585"/>
  <c r="H91" i="1585"/>
  <c r="H90" i="1585" s="1"/>
  <c r="G90" i="1585"/>
  <c r="C90" i="1585"/>
  <c r="G85" i="1585"/>
  <c r="J195" i="1585"/>
  <c r="G31" i="1585"/>
  <c r="C31" i="1585"/>
  <c r="C237" i="1585"/>
  <c r="H85" i="1585"/>
  <c r="C85" i="1585"/>
  <c r="H125" i="1585"/>
  <c r="G125" i="1585"/>
  <c r="C125" i="1585"/>
  <c r="C123" i="1585"/>
  <c r="H133" i="1585"/>
  <c r="H132" i="1585" s="1"/>
  <c r="H68" i="1585"/>
  <c r="G130" i="1585" l="1"/>
  <c r="C130" i="1585"/>
  <c r="J274" i="1585"/>
  <c r="J273" i="1585" s="1"/>
  <c r="J271" i="1585"/>
  <c r="J270" i="1585"/>
  <c r="J269" i="1585"/>
  <c r="J261" i="1585"/>
  <c r="J260" i="1585" s="1"/>
  <c r="J256" i="1585"/>
  <c r="J255" i="1585"/>
  <c r="J254" i="1585"/>
  <c r="J251" i="1585"/>
  <c r="J250" i="1585"/>
  <c r="J249" i="1585"/>
  <c r="J248" i="1585"/>
  <c r="J247" i="1585"/>
  <c r="J244" i="1585"/>
  <c r="J243" i="1585"/>
  <c r="J241" i="1585"/>
  <c r="J240" i="1585" s="1"/>
  <c r="J239" i="1585"/>
  <c r="J238" i="1585"/>
  <c r="J236" i="1585"/>
  <c r="J235" i="1585"/>
  <c r="J232" i="1585"/>
  <c r="J231" i="1585"/>
  <c r="J230" i="1585"/>
  <c r="J228" i="1585"/>
  <c r="J227" i="1585"/>
  <c r="J226" i="1585"/>
  <c r="J223" i="1585"/>
  <c r="J222" i="1585"/>
  <c r="J220" i="1585"/>
  <c r="J219" i="1585"/>
  <c r="J218" i="1585"/>
  <c r="J215" i="1585"/>
  <c r="J214" i="1585"/>
  <c r="J212" i="1585"/>
  <c r="J211" i="1585"/>
  <c r="J209" i="1585"/>
  <c r="J208" i="1585"/>
  <c r="J207" i="1585"/>
  <c r="J206" i="1585"/>
  <c r="J203" i="1585"/>
  <c r="J202" i="1585"/>
  <c r="J200" i="1585"/>
  <c r="J199" i="1585"/>
  <c r="J198" i="1585"/>
  <c r="J197" i="1585"/>
  <c r="J194" i="1585"/>
  <c r="J193" i="1585" s="1"/>
  <c r="J191" i="1585"/>
  <c r="J190" i="1585"/>
  <c r="J188" i="1585"/>
  <c r="J187" i="1585"/>
  <c r="J186" i="1585"/>
  <c r="J184" i="1585"/>
  <c r="J183" i="1585" s="1"/>
  <c r="J181" i="1585"/>
  <c r="J180" i="1585"/>
  <c r="J179" i="1585"/>
  <c r="J177" i="1585"/>
  <c r="J176" i="1585"/>
  <c r="J175" i="1585"/>
  <c r="J174" i="1585"/>
  <c r="J171" i="1585"/>
  <c r="J170" i="1585"/>
  <c r="J169" i="1585"/>
  <c r="J168" i="1585"/>
  <c r="J167" i="1585"/>
  <c r="J166" i="1585"/>
  <c r="J165" i="1585"/>
  <c r="J164" i="1585"/>
  <c r="J163" i="1585"/>
  <c r="J162" i="1585"/>
  <c r="J160" i="1585"/>
  <c r="J159" i="1585"/>
  <c r="J158" i="1585"/>
  <c r="J157" i="1585"/>
  <c r="J155" i="1585"/>
  <c r="J154" i="1585"/>
  <c r="J153" i="1585"/>
  <c r="J152" i="1585"/>
  <c r="J151" i="1585"/>
  <c r="J149" i="1585"/>
  <c r="J148" i="1585"/>
  <c r="J147" i="1585"/>
  <c r="J146" i="1585"/>
  <c r="J145" i="1585"/>
  <c r="J144" i="1585"/>
  <c r="J143" i="1585"/>
  <c r="J142" i="1585"/>
  <c r="J141" i="1585"/>
  <c r="J140" i="1585"/>
  <c r="J139" i="1585"/>
  <c r="J138" i="1585"/>
  <c r="J137" i="1585"/>
  <c r="J136" i="1585"/>
  <c r="J135" i="1585"/>
  <c r="J131" i="1585"/>
  <c r="J130" i="1585" s="1"/>
  <c r="J124" i="1585"/>
  <c r="J123" i="1585" s="1"/>
  <c r="J122" i="1585"/>
  <c r="J121" i="1585" s="1"/>
  <c r="J117" i="1585"/>
  <c r="J116" i="1585"/>
  <c r="J115" i="1585"/>
  <c r="J114" i="1585"/>
  <c r="J112" i="1585"/>
  <c r="J111" i="1585"/>
  <c r="J110" i="1585"/>
  <c r="J109" i="1585"/>
  <c r="J108" i="1585"/>
  <c r="J107" i="1585"/>
  <c r="J106" i="1585"/>
  <c r="J104" i="1585"/>
  <c r="J103" i="1585"/>
  <c r="J102" i="1585"/>
  <c r="J101" i="1585"/>
  <c r="J100" i="1585"/>
  <c r="J99" i="1585"/>
  <c r="J98" i="1585"/>
  <c r="J97" i="1585"/>
  <c r="J96" i="1585"/>
  <c r="J95" i="1585"/>
  <c r="J93" i="1585"/>
  <c r="J92" i="1585" s="1"/>
  <c r="J91" i="1585"/>
  <c r="J90" i="1585" s="1"/>
  <c r="J83" i="1585"/>
  <c r="J84" i="1585"/>
  <c r="J82" i="1585"/>
  <c r="J80" i="1585"/>
  <c r="J79" i="1585"/>
  <c r="J78" i="1585"/>
  <c r="J77" i="1585"/>
  <c r="J76" i="1585"/>
  <c r="J75" i="1585"/>
  <c r="J74" i="1585"/>
  <c r="J72" i="1585"/>
  <c r="J71" i="1585"/>
  <c r="J67" i="1585"/>
  <c r="J66" i="1585" s="1"/>
  <c r="J65" i="1585"/>
  <c r="J64" i="1585" s="1"/>
  <c r="J60" i="1585"/>
  <c r="J59" i="1585"/>
  <c r="J58" i="1585" s="1"/>
  <c r="J57" i="1585"/>
  <c r="J56" i="1585" s="1"/>
  <c r="J52" i="1585"/>
  <c r="J51" i="1585"/>
  <c r="J49" i="1585"/>
  <c r="J48" i="1585" s="1"/>
  <c r="J47" i="1585"/>
  <c r="J46" i="1585" s="1"/>
  <c r="J45" i="1585"/>
  <c r="J44" i="1585"/>
  <c r="J42" i="1585"/>
  <c r="J41" i="1585" s="1"/>
  <c r="J36" i="1585"/>
  <c r="J30" i="1585"/>
  <c r="J29" i="1585" s="1"/>
  <c r="J25" i="1585"/>
  <c r="J20" i="1585"/>
  <c r="J19" i="1585"/>
  <c r="J18" i="1585"/>
  <c r="J16" i="1585"/>
  <c r="J15" i="1585" s="1"/>
  <c r="J14" i="1585"/>
  <c r="J13" i="1585" s="1"/>
  <c r="C273" i="1585"/>
  <c r="J242" i="1585" l="1"/>
  <c r="J161" i="1585"/>
  <c r="J94" i="1585"/>
  <c r="J134" i="1585"/>
  <c r="J225" i="1585"/>
  <c r="J234" i="1585"/>
  <c r="J24" i="1585"/>
  <c r="J70" i="1585"/>
  <c r="J185" i="1585"/>
  <c r="J173" i="1585"/>
  <c r="J113" i="1585"/>
  <c r="J17" i="1585"/>
  <c r="J12" i="1585" s="1"/>
  <c r="J50" i="1585"/>
  <c r="J150" i="1585"/>
  <c r="J237" i="1585"/>
  <c r="J156" i="1585"/>
  <c r="J213" i="1585"/>
  <c r="J196" i="1585"/>
  <c r="J205" i="1585"/>
  <c r="J217" i="1585"/>
  <c r="J229" i="1585"/>
  <c r="J224" i="1585" s="1"/>
  <c r="J43" i="1585"/>
  <c r="J178" i="1585"/>
  <c r="J189" i="1585"/>
  <c r="J221" i="1585"/>
  <c r="J216" i="1585" s="1"/>
  <c r="J246" i="1585"/>
  <c r="J81" i="1585"/>
  <c r="J201" i="1585"/>
  <c r="J268" i="1585"/>
  <c r="J245" i="1585"/>
  <c r="J210" i="1585"/>
  <c r="J73" i="1585"/>
  <c r="J252" i="1585"/>
  <c r="J105" i="1585"/>
  <c r="J253" i="1585"/>
  <c r="J267" i="1585"/>
  <c r="J272" i="1585"/>
  <c r="G265" i="1585"/>
  <c r="C265" i="1585"/>
  <c r="C263" i="1585"/>
  <c r="G260" i="1585"/>
  <c r="C260" i="1585"/>
  <c r="C258" i="1585"/>
  <c r="C253" i="1585"/>
  <c r="C240" i="1585"/>
  <c r="C246" i="1585"/>
  <c r="G237" i="1585"/>
  <c r="G240" i="1585"/>
  <c r="C234" i="1585"/>
  <c r="G273" i="1585"/>
  <c r="G268" i="1585"/>
  <c r="G263" i="1585"/>
  <c r="G258" i="1585"/>
  <c r="G253" i="1585"/>
  <c r="G246" i="1585"/>
  <c r="G242" i="1585"/>
  <c r="G234" i="1585"/>
  <c r="G229" i="1585"/>
  <c r="C229" i="1585"/>
  <c r="G225" i="1585"/>
  <c r="C225" i="1585"/>
  <c r="C213" i="1585"/>
  <c r="C221" i="1585"/>
  <c r="C217" i="1585"/>
  <c r="G221" i="1585"/>
  <c r="G217" i="1585"/>
  <c r="C210" i="1585"/>
  <c r="C205" i="1585"/>
  <c r="C201" i="1585"/>
  <c r="C196" i="1585"/>
  <c r="C193" i="1585"/>
  <c r="C189" i="1585"/>
  <c r="C185" i="1585"/>
  <c r="C183" i="1585"/>
  <c r="C178" i="1585"/>
  <c r="C173" i="1585"/>
  <c r="G213" i="1585"/>
  <c r="G210" i="1585"/>
  <c r="G205" i="1585"/>
  <c r="G201" i="1585"/>
  <c r="G196" i="1585"/>
  <c r="G193" i="1585"/>
  <c r="G189" i="1585"/>
  <c r="G185" i="1585"/>
  <c r="G183" i="1585"/>
  <c r="G178" i="1585"/>
  <c r="G173" i="1585"/>
  <c r="G161" i="1585"/>
  <c r="G156" i="1585"/>
  <c r="G150" i="1585"/>
  <c r="G134" i="1585"/>
  <c r="G132" i="1585"/>
  <c r="C132" i="1585"/>
  <c r="C128" i="1585"/>
  <c r="G128" i="1585"/>
  <c r="G123" i="1585"/>
  <c r="G121" i="1585"/>
  <c r="G119" i="1585"/>
  <c r="G113" i="1585"/>
  <c r="G105" i="1585"/>
  <c r="G94" i="1585"/>
  <c r="G92" i="1585"/>
  <c r="G88" i="1585"/>
  <c r="G81" i="1585"/>
  <c r="G73" i="1585"/>
  <c r="G70" i="1585"/>
  <c r="G68" i="1585"/>
  <c r="G66" i="1585"/>
  <c r="G64" i="1585"/>
  <c r="G62" i="1585"/>
  <c r="G58" i="1585"/>
  <c r="G56" i="1585"/>
  <c r="G54" i="1585"/>
  <c r="G50" i="1585"/>
  <c r="G48" i="1585"/>
  <c r="G46" i="1585"/>
  <c r="G43" i="1585"/>
  <c r="G41" i="1585"/>
  <c r="G39" i="1585"/>
  <c r="G36" i="1585"/>
  <c r="G34" i="1585"/>
  <c r="G29" i="1585"/>
  <c r="G27" i="1585"/>
  <c r="G24" i="1585"/>
  <c r="G22" i="1585"/>
  <c r="G17" i="1585"/>
  <c r="G15" i="1585"/>
  <c r="C121" i="1585"/>
  <c r="C119" i="1585"/>
  <c r="C161" i="1585"/>
  <c r="C156" i="1585"/>
  <c r="C150" i="1585"/>
  <c r="C134" i="1585"/>
  <c r="C113" i="1585"/>
  <c r="C105" i="1585"/>
  <c r="C94" i="1585"/>
  <c r="C92" i="1585"/>
  <c r="C88" i="1585"/>
  <c r="C81" i="1585"/>
  <c r="C73" i="1585"/>
  <c r="C70" i="1585"/>
  <c r="C68" i="1585"/>
  <c r="C66" i="1585"/>
  <c r="C64" i="1585"/>
  <c r="C62" i="1585"/>
  <c r="C58" i="1585"/>
  <c r="C56" i="1585"/>
  <c r="C54" i="1585"/>
  <c r="C50" i="1585"/>
  <c r="C48" i="1585"/>
  <c r="C43" i="1585"/>
  <c r="C41" i="1585"/>
  <c r="C39" i="1585"/>
  <c r="C36" i="1585"/>
  <c r="C34" i="1585"/>
  <c r="C29" i="1585"/>
  <c r="C27" i="1585"/>
  <c r="C17" i="1585"/>
  <c r="C15" i="1585"/>
  <c r="C24" i="1585"/>
  <c r="C22" i="1585"/>
  <c r="G13" i="1585"/>
  <c r="C13" i="1585"/>
  <c r="J266" i="1585"/>
  <c r="J265" i="1585" s="1"/>
  <c r="H264" i="1585"/>
  <c r="J264" i="1585" s="1"/>
  <c r="H259" i="1585"/>
  <c r="J259" i="1585" s="1"/>
  <c r="J257" i="1585" s="1"/>
  <c r="J133" i="1585"/>
  <c r="J132" i="1585" s="1"/>
  <c r="H129" i="1585"/>
  <c r="H120" i="1585"/>
  <c r="H89" i="1585"/>
  <c r="J69" i="1585"/>
  <c r="J68" i="1585" s="1"/>
  <c r="H63" i="1585"/>
  <c r="H55" i="1585"/>
  <c r="H40" i="1585"/>
  <c r="H35" i="1585"/>
  <c r="H28" i="1585"/>
  <c r="H23" i="1585"/>
  <c r="J192" i="1585" l="1"/>
  <c r="J172" i="1585"/>
  <c r="J233" i="1585"/>
  <c r="J182" i="1585"/>
  <c r="J23" i="1585"/>
  <c r="J22" i="1585" s="1"/>
  <c r="J21" i="1585" s="1"/>
  <c r="H22" i="1585"/>
  <c r="J28" i="1585"/>
  <c r="J27" i="1585" s="1"/>
  <c r="H27" i="1585"/>
  <c r="J35" i="1585"/>
  <c r="J34" i="1585" s="1"/>
  <c r="J33" i="1585" s="1"/>
  <c r="H34" i="1585"/>
  <c r="J40" i="1585"/>
  <c r="J39" i="1585" s="1"/>
  <c r="J38" i="1585" s="1"/>
  <c r="H39" i="1585"/>
  <c r="J55" i="1585"/>
  <c r="J54" i="1585" s="1"/>
  <c r="J53" i="1585" s="1"/>
  <c r="H54" i="1585"/>
  <c r="J89" i="1585"/>
  <c r="H88" i="1585"/>
  <c r="J120" i="1585"/>
  <c r="J119" i="1585" s="1"/>
  <c r="J118" i="1585" s="1"/>
  <c r="H119" i="1585"/>
  <c r="J129" i="1585"/>
  <c r="J128" i="1585" s="1"/>
  <c r="J127" i="1585" s="1"/>
  <c r="H128" i="1585"/>
  <c r="J63" i="1585"/>
  <c r="J62" i="1585" s="1"/>
  <c r="J61" i="1585" s="1"/>
  <c r="H62" i="1585"/>
  <c r="J204" i="1585"/>
  <c r="J258" i="1585"/>
  <c r="J262" i="1585"/>
  <c r="J263" i="1585"/>
  <c r="J26" i="1585" l="1"/>
  <c r="J88" i="1585"/>
  <c r="J87" i="1585" s="1"/>
  <c r="J11" i="1585" l="1"/>
  <c r="J275" i="1585" l="1"/>
</calcChain>
</file>

<file path=xl/sharedStrings.xml><?xml version="1.0" encoding="utf-8"?>
<sst xmlns="http://schemas.openxmlformats.org/spreadsheetml/2006/main" count="1213" uniqueCount="450">
  <si>
    <t>SISTEMA DE GESTÃO INTEGRADO</t>
  </si>
  <si>
    <t>Referência:</t>
  </si>
  <si>
    <t>AN10-PR002-CON01</t>
  </si>
  <si>
    <t>PLANILHA DE QUANTIDADES E PREÇOS
Critério de Medição</t>
  </si>
  <si>
    <r>
      <t xml:space="preserve">Revisão: </t>
    </r>
    <r>
      <rPr>
        <sz val="9"/>
        <color theme="1"/>
        <rFont val="Calibri"/>
        <family val="2"/>
        <scheme val="minor"/>
      </rPr>
      <t>02</t>
    </r>
  </si>
  <si>
    <t>PLANILHA  DE  QUANTIDADES - CRITÉRIO DE MEDIÇÃO</t>
  </si>
  <si>
    <t xml:space="preserve">OBRA : </t>
  </si>
  <si>
    <t>Ampliação e implantação do tratamento de lodo da Estação de Tratamento de Água da ETA Manilha</t>
  </si>
  <si>
    <t>LOCAL:</t>
  </si>
  <si>
    <t>Gebara, Itaboraí - RJ</t>
  </si>
  <si>
    <t>ITEM</t>
  </si>
  <si>
    <t>DESCRIÇÃO COMPLETA</t>
  </si>
  <si>
    <t>ESCOPO</t>
  </si>
  <si>
    <t>PEP</t>
  </si>
  <si>
    <t>CÓDIGO SV</t>
  </si>
  <si>
    <t>UNID.</t>
  </si>
  <si>
    <t>QUANT.</t>
  </si>
  <si>
    <t>CUSTO UNIT (R$)</t>
  </si>
  <si>
    <t>CUSTO TOTAL (R$)</t>
  </si>
  <si>
    <t>CRITÉRIO DE MEDIÇÃO</t>
  </si>
  <si>
    <t>EVIDÊNCIA</t>
  </si>
  <si>
    <t xml:space="preserve">ENTRADA DE ENERGIA </t>
  </si>
  <si>
    <t>O/13B.26014.A.TA.A.005</t>
  </si>
  <si>
    <t>1.1</t>
  </si>
  <si>
    <t>1.1.1</t>
  </si>
  <si>
    <t>Escavação da fundação  e caixas conforme o projeto, incluindo escoramento, bota fora,  troca de solo, lastro de concreto magro e lastro de brita.</t>
  </si>
  <si>
    <t>Terceira</t>
  </si>
  <si>
    <t>m³</t>
  </si>
  <si>
    <t>Percentual de avanço mensal físico conforme inspeção da fiscalização.</t>
  </si>
  <si>
    <t>RMQ</t>
  </si>
  <si>
    <t>1.2</t>
  </si>
  <si>
    <t>1.2.1</t>
  </si>
  <si>
    <t>'Fornecimento e aplicação de concreto, incluindo montagem e desmotagem de formas, corte, dobra e montagem da armadura, aditivo cristalizante e todos materiais e equipamentos necessários, conforme projeto. Aplicação e controle tecnológico conforme o Procedimento Operacional AEGEA PO003-GQE01 -03.</t>
  </si>
  <si>
    <t>20% ao final da montagem das formas, 20% ao final da montagem da armadura 40% após concretagem, 20% após entregas dos ensaios tecnológicos com resultados positivos de aprovação do concreto pela equipe de Qualidade.</t>
  </si>
  <si>
    <t>NF; RMQ</t>
  </si>
  <si>
    <t>1.3</t>
  </si>
  <si>
    <t>1.3.1</t>
  </si>
  <si>
    <t>Fornecimento e Instalação elétrica de subestação de energia de 500 KVA, conforme o padrão ENEL e projeto AEGEA . Incluindo transformador, quadros elétricos, cabos, medidor, eletrodutos, eletrocalhas, poste, aterramento e demais esquipamentos e acessórios necessários. Incluindo TODOS os equipamentos, serviços e acessórios necessários para a instalação.</t>
  </si>
  <si>
    <t>vb</t>
  </si>
  <si>
    <t>80% após instalação.
20% após testes e comissionamento.</t>
  </si>
  <si>
    <t>1.3.2</t>
  </si>
  <si>
    <t>Fornecimento e Instalações elétricas prediais incluindo tomadas, interruptores luminárias e eletroduto aparentes, cabeamento e quadro de dinjuntores com os dijuntores, conforme projeto AEGEA. Incluindo todos materiais e equipamentos necessários para fornecimento e instalação.</t>
  </si>
  <si>
    <t>1.3.3</t>
  </si>
  <si>
    <t>Fornecimento e Instalações de SPDA, conforme projeto AEGEA. Incluindo todos materiais, serviços e equipamentos necessários para fornecimento e instalação.</t>
  </si>
  <si>
    <t>FLOCULADOR MECANIZADO Q=150 L/S</t>
  </si>
  <si>
    <t>O/13B.26014.A.TA.A.00507</t>
  </si>
  <si>
    <t>2.1</t>
  </si>
  <si>
    <t>2.1.1</t>
  </si>
  <si>
    <t>Escavação da fundação, incluindo escoramento, bota fora, troca de solo, lastro de concreto margo e reforço e todos os demais serviços necessários, conforme projeto</t>
  </si>
  <si>
    <t>2.2</t>
  </si>
  <si>
    <t>2.2.1</t>
  </si>
  <si>
    <t>NOVO MÓDULO DA ETA (FLOCULADOR E DECANTADOR)</t>
  </si>
  <si>
    <t>3.1</t>
  </si>
  <si>
    <t>3.1.1</t>
  </si>
  <si>
    <t>Considerado Escavação e escoramento</t>
  </si>
  <si>
    <t>3.2</t>
  </si>
  <si>
    <t>3.2.1</t>
  </si>
  <si>
    <t>3.3</t>
  </si>
  <si>
    <t>3.3.1</t>
  </si>
  <si>
    <t>Fornecimento e execução das interligações do decantador até o sistema de tratamento de lodo, conforme o Projeto Aegea, incluindo conexões, válvulas, juntas, parafusos e demais acessórios necessários.”</t>
  </si>
  <si>
    <t xml:space="preserve">NOVO FILTRO </t>
  </si>
  <si>
    <t>4.1</t>
  </si>
  <si>
    <t>4.1.1</t>
  </si>
  <si>
    <t>4.2</t>
  </si>
  <si>
    <t>4.2.1</t>
  </si>
  <si>
    <t xml:space="preserve">SOPRADORES </t>
  </si>
  <si>
    <t>5.1</t>
  </si>
  <si>
    <t>5.1.1</t>
  </si>
  <si>
    <t>5.2</t>
  </si>
  <si>
    <t>5.2.1</t>
  </si>
  <si>
    <t>5.3</t>
  </si>
  <si>
    <t>5.3.1</t>
  </si>
  <si>
    <t xml:space="preserve">Fornecimento e instalação do tubo soldável aço inox com diametro de 3.1/2 polegadas, incluindo conexões, válvulas, juntas, parafusos, acessórios necessários, confome o projeto. </t>
  </si>
  <si>
    <t>30% no fornecimento, 50% após a montagem e 20% após o teste hidrostático.</t>
  </si>
  <si>
    <t>Instalação de dois sopradores de ar Q=504 m³/h - P=4,5 mca (exceto o fornecimento do equipamento),conforme projeto. Incluindo juntas, parafusos e todos equipamentos e acessórios necessários a instalação.</t>
  </si>
  <si>
    <t xml:space="preserve">80% após a instalção e 20% após o teste. </t>
  </si>
  <si>
    <t>5.4</t>
  </si>
  <si>
    <t>5.4.1</t>
  </si>
  <si>
    <t>Fornecimento e Instalação do conjunto talha e troley manual (Perfil "I'' W150x18mm - C=5,00m - CAP=500 kg). Considerando todos os serviços, materiais, acessórios e equipamentos necessários a instalação.</t>
  </si>
  <si>
    <t>un</t>
  </si>
  <si>
    <t>30% no fornecimento, 50% após a montagem e 20% após o teste.</t>
  </si>
  <si>
    <t>5.5</t>
  </si>
  <si>
    <t>5.5.1</t>
  </si>
  <si>
    <t>Serviços e obras civis necessárias a construção da casa de sopradores incluindo estrutura, impermeablização de fundações, fechamento em alvenaria incluindo pintura padrão AEGEA, esquadrias (portões, vãos e janelas), instalações elétricas prediais, cobertura, caminhamento de águas fluviais e calhas para infra estrutura elétrica conforme projeto. Considerando todos os serviços, materiais, acessórios e equipamentos necessários.</t>
  </si>
  <si>
    <t>5.6</t>
  </si>
  <si>
    <t>5.6.1</t>
  </si>
  <si>
    <t>Fornecimento e Instalação elétrica do Filtro e interligação elétrica entre o QFC01 e o filtro, conforme o padrão do projeto AEGEA. Incluindo, quadros elétricos, cabos, eletrodutos, eletrocalhas, suportes e demais esquipamentos e acessórios necessários. Incluindo todos os equipamentos, serviços e acessórios necessários para a instalação.</t>
  </si>
  <si>
    <t>5.6.2</t>
  </si>
  <si>
    <t>Fornecimento e instalação elétrica e automação de dois sopradores de ar Q=504 m³/h - P=4,5 mca (exceto o fornecimento do equipamento). Incluindo todos os equipamentos, serviços e acessórios necessários para a instalação.</t>
  </si>
  <si>
    <t xml:space="preserve">ABRIGO COLETA DE AMOSTRA </t>
  </si>
  <si>
    <t>6.1</t>
  </si>
  <si>
    <t>6.1.1</t>
  </si>
  <si>
    <t xml:space="preserve">Escavação da fundação, incluindo escoramento,  bota fora, troca de solo, lastro de concreto margo e reforço. </t>
  </si>
  <si>
    <t>6.2</t>
  </si>
  <si>
    <t>6.1.2</t>
  </si>
  <si>
    <t>6.3</t>
  </si>
  <si>
    <t>6.3.1</t>
  </si>
  <si>
    <t xml:space="preserve">Fornecimento e instalação dos tubos PP CPVC com diametro de 1/2 polegadas, incluindo conexões, válvulas, juntas, parafusos, acessórios necessários, confome o projeto. </t>
  </si>
  <si>
    <t>6.3.2</t>
  </si>
  <si>
    <t>Fornecimento e instalação de bomba de coleta de amostra Q=1m³/h hm=5 mca do tanque do abrigo de coleta (exceto o fornecimento da bomba),conforme projeto. Incluindo juntas, parafusos e todos equipamentos e acessórios necessários a instalação.</t>
  </si>
  <si>
    <t xml:space="preserve">TALD </t>
  </si>
  <si>
    <t>O/13B.26115.A.TA.M.001</t>
  </si>
  <si>
    <t>7.1</t>
  </si>
  <si>
    <t>7.1.1</t>
  </si>
  <si>
    <t xml:space="preserve">Escavação da fundação, rebaixamento do lençol freático, incluindo escoramento, bota fora, troca de solo, lastro de concreto margo e reforço. </t>
  </si>
  <si>
    <t>7.2</t>
  </si>
  <si>
    <t>7.2.1</t>
  </si>
  <si>
    <t xml:space="preserve">Demolição do muro existente, incluindo transporte e destinação final. </t>
  </si>
  <si>
    <t>7.3</t>
  </si>
  <si>
    <t>7.3.1</t>
  </si>
  <si>
    <t>Execução do muro de arrimo, confome o projeto.</t>
  </si>
  <si>
    <t>7.4</t>
  </si>
  <si>
    <t>7.4.1</t>
  </si>
  <si>
    <t>7.5</t>
  </si>
  <si>
    <t>7.5.1</t>
  </si>
  <si>
    <t xml:space="preserve">Fornecimento e instalação dos tubos FF FD DN 150 PN 10, incluindo conexões, válvulas, juntas, parafusos, acessórios necessários, confome o projeto. </t>
  </si>
  <si>
    <t>7.5.2</t>
  </si>
  <si>
    <t xml:space="preserve">Fornecimento e instalação dos tubos FP FD DN 150 PN 10, incluindo conexões, válvulas, juntas, parafusos, acessórios necessários, confome o projeto. </t>
  </si>
  <si>
    <t>7.6</t>
  </si>
  <si>
    <t>7.6.1</t>
  </si>
  <si>
    <t>Fornecimento e Instalação de conjunto talha e trolley manual ( Perfil "I" W150x18 mm - C=7,60m - CAP=500 kg), referência de projeto: CTL01. Considerando todos os serviços, materiais, acessórios e equipamentos necessários a instalação.</t>
  </si>
  <si>
    <t>7.6.2</t>
  </si>
  <si>
    <t>Fornecimento e Instalação de escada tipo piscina com gaiola em PRFV H=5 m, conforme projeto. Considerando todos os serviços, materiais, acessórios e equipamentos necessários a instalação.</t>
  </si>
  <si>
    <t>7.6.3</t>
  </si>
  <si>
    <t>Fornecimento e instalação de guarda corpo em PRFV, H=1,20 m C=22,80 m, conforme projeto. Considerando todos os serviços, materiais, acessórios e equipamentos necessários a instalação.</t>
  </si>
  <si>
    <t>7.6.4</t>
  </si>
  <si>
    <t>Instalação de dois Misturador Submersível RW 2022 1,6 KW do Tald (exceto o fornecimento do equipamento),conforme projeto. Incluindo juntas, parafusos e todos equipamentos e acessórios necessários a instalação.</t>
  </si>
  <si>
    <t>7.6.5</t>
  </si>
  <si>
    <t>Instalação de duas bombas de deslocamento positivo Q=50 m³/h - P= 2  bar(exceto o fornecimento da bomba),conforme projeto. Incluindo juntas, parafusos e todos equipamentos e acessórios necessários a instalação.</t>
  </si>
  <si>
    <t>7.6.6</t>
  </si>
  <si>
    <t>Fornecimento e Instalação de sino de sucção em PRFV com flange DN 150, referência de projeto: SSU. Considerando todos os serviços, materiais, acessórios e equipamentos necessários a instalação. Medida pela altura útil. 01 unidades.</t>
  </si>
  <si>
    <t>7.6.7</t>
  </si>
  <si>
    <t>Fornecimento e Instalação de suporte de tubulação em Aço Inox H=1,53 m , referência de projeto: SUP01. Considerando todos os serviços, materiais, acessórios e equipamentos necessários a instalação. Medida pela altura útil. 01 unidades.</t>
  </si>
  <si>
    <t>7.7</t>
  </si>
  <si>
    <t>7.7.1</t>
  </si>
  <si>
    <t>Fornecimento e Instalação elétrica do TALD e interligação elétrica entre o QFC01 e o TALD, conforme o padrão do projeto AEGEA. Incluindo, quadros elétricos, cabos, eletrodutos, eletrocalhas, suportes e demais esquipamentos e acessórios necessários. Incluindo todos os equipamentos, serviços e acessórios necessários para a instalação.</t>
  </si>
  <si>
    <t>7.7.2</t>
  </si>
  <si>
    <t>Fornecimento e instalação elétrica e automação de dois Misturador Submersível RW 2022 1,6 KW do Tald (exceto o fornecimento do equipamento). Incluindo todos os equipamentos, serviços e acessórios necessários para a instalação.</t>
  </si>
  <si>
    <t>7.7.3</t>
  </si>
  <si>
    <t>Fornecimento e instalação elétrica e automação de duas para bomba de deslocamento positivo Q=50 m³/h  P= 2  bar(exceto o fornecimento da bomba). Incluindo todos os equipamentos, serviços e acessórios necessários para a instalação.</t>
  </si>
  <si>
    <t>Impermeabilização do TALD, conforme projeto. Considerando todos os materiais, acessórios e equipamentos necessários</t>
  </si>
  <si>
    <t>m²</t>
  </si>
  <si>
    <t xml:space="preserve">Será medido após cada m² de impermeabilização concluido </t>
  </si>
  <si>
    <t xml:space="preserve">ADENSADOR DE LODO </t>
  </si>
  <si>
    <t>8.1</t>
  </si>
  <si>
    <t>8.1.1</t>
  </si>
  <si>
    <t>8.2</t>
  </si>
  <si>
    <t>8.2.1</t>
  </si>
  <si>
    <t>Locação e execução de estacas tipo hélice contínua, incluindo arrasamento, execução dos blocos de coroamento e teste de carga.</t>
  </si>
  <si>
    <t>m</t>
  </si>
  <si>
    <t>8.3</t>
  </si>
  <si>
    <t>8.3.1</t>
  </si>
  <si>
    <t>8.4</t>
  </si>
  <si>
    <t>8.4.1</t>
  </si>
  <si>
    <t xml:space="preserve">Fornecimento e instalação dos tubos PP FD DN 150, incluindo conexões, válvulas, juntas, parafusos, acessórios necessários, confome o projeto. </t>
  </si>
  <si>
    <t>8.4.2</t>
  </si>
  <si>
    <t xml:space="preserve">Fornecimento e instalação dos tubos PP FB DN 150 JGS, incluindo conexões, válvulas, juntas, parafusos, acessórios necessários, confome o projeto. </t>
  </si>
  <si>
    <t>8.4.3</t>
  </si>
  <si>
    <t>8.4.4</t>
  </si>
  <si>
    <t>8.4.5</t>
  </si>
  <si>
    <t xml:space="preserve">Fornecimento e instalação dos tubos FF FD DN 100 PN 10, incluindo conexões, válvulas, juntas, parafusos, acessórios necessários, confome o projeto. </t>
  </si>
  <si>
    <t>8.4.6</t>
  </si>
  <si>
    <t xml:space="preserve">Fornecimento e instalação dos tubos FP FD DN 100 PN 10, incluindo conexões, válvulas, juntas, parafusos, acessórios necessários, confome o projeto. </t>
  </si>
  <si>
    <t>8.4.7</t>
  </si>
  <si>
    <t xml:space="preserve">Fornecimento e instalação dos tubos PP FD DN 100, incluindo conexões, válvulas, juntas, parafusos, acessórios necessários, confome o projeto. </t>
  </si>
  <si>
    <t>8.4.8</t>
  </si>
  <si>
    <t>Fornecimento e instalação de duas bombas de deslocamento positivo Q=5,0 m³/h - P= 2  bar(exceto o fornecimento da bomba),conforme projeto. Incluindo juntas, parafusos e todos equipamentos e acessórios necessários a instalação.</t>
  </si>
  <si>
    <t>8.4.9</t>
  </si>
  <si>
    <t>Fornecimento e instalação de Misturador Submersível RW 2022 1,6 KW do adensador de lodo (exceto o fornecimento do equipamento),conforme projeto. Incluindo juntas, parafusos e todos equipamentos e acessórios necessários a instalação.</t>
  </si>
  <si>
    <t>8.4.10</t>
  </si>
  <si>
    <t>Fornecimento e instalação de Misturador Estático DN 150 do adensador de lodo (exceto o fornecimento do equipamento),conforme projeto. Incluindo juntas, parafusos e todos equipamentos e acessórios necessários a instalação.</t>
  </si>
  <si>
    <t>8.5</t>
  </si>
  <si>
    <t>8.5.1</t>
  </si>
  <si>
    <t>Fornecimento e instalação de guarda corpo em PRFV, Total= 13,80 m; conforme projeto. Considerando todos os serviços, materiais, acessórios e equipamentos necessários a instalação.</t>
  </si>
  <si>
    <t>8.5.2</t>
  </si>
  <si>
    <t>Fornecimento e instalação de Passarela em PRFV 1000x6400mm, conforme projeto. Considerando todos os serviços, materiais, acessórios e equipamentos necessários a instalação.</t>
  </si>
  <si>
    <t>8.5.3</t>
  </si>
  <si>
    <t>Fornecimento e Instalação de suporte de tubulação em Aço Inox H=1,85 m , referência de projeto: SUP01. Considerando todos os serviços, materiais, acessórios e equipamentos necessários a instalação. Medida pela altura útil. 01 unidades.</t>
  </si>
  <si>
    <t>8.5.5</t>
  </si>
  <si>
    <t>Fornecimento e Instalação de duas tampas em PRFV (Vão 700x700mm - Folha 900x900mm), conforme projeto, incluindo estrutura de suporte. Considerando todos os serviços, materiais, acessórios e equipamentos necessários a instalação.</t>
  </si>
  <si>
    <t>8.5.6</t>
  </si>
  <si>
    <t>Fornecimento e instalação de abraçadeira em aço inox C=0,55 m, conforme projeto. Considerando todos os serviços, materiais, acessórios e equipamentos necessários a instalação.</t>
  </si>
  <si>
    <t>8.5.7</t>
  </si>
  <si>
    <t>Fornecimento e instalação de duas abraçadeiras em aço inox C=0,70 m, conforme projeto. Considerando todos os serviços, materiais, acessórios e equipamentos necessários a instalação.</t>
  </si>
  <si>
    <t>8.6</t>
  </si>
  <si>
    <t>8.6.1</t>
  </si>
  <si>
    <t>Fornecimento e Instalação elétrica do Adensador de Lodo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</si>
  <si>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8.6.2</t>
  </si>
  <si>
    <t>Fornecimento e instalação elétrica e automação de duas bombas de deslocamento positivo Q=5,0 m³/h - P= 2  bar(exceto o fornecimento da bomba). Incluindo todos os equipamentos, serviços e acessórios necessários para a instalação.</t>
  </si>
  <si>
    <t>8.6.3</t>
  </si>
  <si>
    <t>Fornecimento e instalação elétrica e automação para Misturador Submersível RW 2022 1,6 KW do adensador de lodo (exceto o fornecimento do equipamento). Incluindo todos os equipamentos, serviços e acessórios necessários para a instalação.</t>
  </si>
  <si>
    <t>8.6.4</t>
  </si>
  <si>
    <t>Fornecimento e instalação elétrica e automação para Misturador Estático DN 150 do adensador de lodo (exceto o fornecimento do equipamento). Incluindo todos os equipamentos, serviços e acessórios necessários para a instalação.</t>
  </si>
  <si>
    <t xml:space="preserve">TANQUE DE LODO </t>
  </si>
  <si>
    <t>9.1</t>
  </si>
  <si>
    <t xml:space="preserve">9.1.1 </t>
  </si>
  <si>
    <t xml:space="preserve">Escavação da fundação, rebaixamento de lençol freático, incluindo escoramento, bota fora, troca de solo, lastro de concreto magro e reforço. </t>
  </si>
  <si>
    <t>9.2</t>
  </si>
  <si>
    <t>9.2.2</t>
  </si>
  <si>
    <t>9.3</t>
  </si>
  <si>
    <t>9.3.1</t>
  </si>
  <si>
    <t>Fornecimento e Instalação elétrica do Tanque de Lodo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</si>
  <si>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9.4</t>
  </si>
  <si>
    <t>9.4.1</t>
  </si>
  <si>
    <t>Impermeabilização de tanque de Lodo, conforme projeto. Considerando todos os materiais, acessórios e equipamentos necessários</t>
  </si>
  <si>
    <t>ETL</t>
  </si>
  <si>
    <t>10.1</t>
  </si>
  <si>
    <t>10.1.1</t>
  </si>
  <si>
    <t>10.1.2</t>
  </si>
  <si>
    <t>un.</t>
  </si>
  <si>
    <t>10.2</t>
  </si>
  <si>
    <t>10.2.1</t>
  </si>
  <si>
    <t>10.3</t>
  </si>
  <si>
    <t>10.3.1</t>
  </si>
  <si>
    <t>10.3.2</t>
  </si>
  <si>
    <t>10.3.3</t>
  </si>
  <si>
    <t xml:space="preserve">Fornecimento e instalação de Bobina PEAD PE 100 PN 10 DE , incluindo conexões, válvulas, juntas, parafusos, acessórios necessários, confome o projeto. </t>
  </si>
  <si>
    <t>10.3.4</t>
  </si>
  <si>
    <t xml:space="preserve">Fornecimento e instalação dos tubos PP CPVC com diametros entre 3/4 à 2 polegadas, incluindo conexões, válvulas, juntas, parafusos, acessórios necessários, confome o projeto. </t>
  </si>
  <si>
    <t>10.3.5</t>
  </si>
  <si>
    <t xml:space="preserve">Fornecimento e instalação dos tubos PB PVC ESGOTO SÉRIE NORMAL DN 150, incluindo conexões, válvulas, juntas, parafusos, acessórios necessários, confome o projeto. </t>
  </si>
  <si>
    <t>10.3.6</t>
  </si>
  <si>
    <t xml:space="preserve">Fornecimento e instalação dos tubos Soldável PP PVC Água Fria DN 32 , incluindo conexões, válvulas, juntas, parafusos, acessórios necessários, confome o projeto. </t>
  </si>
  <si>
    <t>10.3.7</t>
  </si>
  <si>
    <t xml:space="preserve">Fornecimento e instalação dos tubos Soldável PP PVC Água Fria DN 25 , incluindo conexões, válvulas, juntas, parafusos, acessórios necessários, confome o projeto. </t>
  </si>
  <si>
    <t>10.3.8</t>
  </si>
  <si>
    <t>Fornecimento e instalação de 3 bombas de deslocamento positivo Q=350 L/h - P= 1 bar(exceto o fornecimento da bomba),conforme projeto. Incluindo juntas, parafusos e todos equipamentos e acessórios necessários a instalação.</t>
  </si>
  <si>
    <t>10.3.9</t>
  </si>
  <si>
    <t>Fornecimento e instalação de 2 bombas de deslocamento positivo Q=680 L/h - P= 1 bar(exceto o fornecimento da bomba),conforme projeto. Incluindo juntas, parafusos e todos equipamentos e acessórios necessários a instalação.</t>
  </si>
  <si>
    <t>10.3.10</t>
  </si>
  <si>
    <t>Fornecimento e instalação de 2 Misturador Estático DN 100 da ETL (exceto o fornecimento do equipamento),conforme projeto. Incluindo juntas, parafusos e todos equipamentos e acessórios necessários a instalação.</t>
  </si>
  <si>
    <t>10.3.11</t>
  </si>
  <si>
    <t>Fornecimento e instalação de Preparador de polímero da ETL com capacidade 2000 L/h (exceto o fornecimento do equipamento),conforme projeto. Incluindo juntas, parafusos e todos equipamentos e acessórios necessários a instalação.</t>
  </si>
  <si>
    <t>10.3.12</t>
  </si>
  <si>
    <t>Fornecimento e instalação de duas Prensa parafuso Q= 4,0 m³/h (exceto o fornecimento do equipamento),conforme projeto. Incluindo juntas, parafusos e todos equipamentos e acessórios necessários a instalação.</t>
  </si>
  <si>
    <t>10.3.13</t>
  </si>
  <si>
    <t>Instalação de Rosca transportadora C=3,15m  (exceto o fornecimento do equipamento),conforme projeto. Incluindo juntas, parafusos e todos equipamentos e acessórios necessários a instalação.</t>
  </si>
  <si>
    <t>10.3.14</t>
  </si>
  <si>
    <t>Fornecimento e instalação de Rosca transportadora C=3,70m  (exceto o fornecimento do equipamento),conforme projeto. Incluindo juntas, parafusos e todos equipamentos e acessórios necessários a instalação.</t>
  </si>
  <si>
    <t>10.3.15</t>
  </si>
  <si>
    <t xml:space="preserve">Fornecimento e instalação de duas torneira parde bica reta corpo bronze latão cromada 2MCA 04 a 14 14 L/MIN POL 3/4, conforme NBR 10281. incluindo conexões, válvulas, juntas, parafusos, acessórios necessários, confome o projeto. </t>
  </si>
  <si>
    <t>10.4</t>
  </si>
  <si>
    <t>10.4.1</t>
  </si>
  <si>
    <t>Construção de cobertura em telhas de fibrocimento. Incluido estrutura de apoio em concreto, incluindo calha e destinação das águas fluviais conforme o projeto. Medida pela área plana de cobertura. Área total =89 m².</t>
  </si>
  <si>
    <t>10.4.2</t>
  </si>
  <si>
    <t>Fornecimento e Instalação de 18 Venezianas Industrial 1,10x0,68 m. Considerando todos os serviços, materiais, acessórios e equipamentos necessários a instalação.</t>
  </si>
  <si>
    <t>10.4.3</t>
  </si>
  <si>
    <t>Fornecimento e Instalação de Porta de abrir (H=2,10 m L=0,80m). Considerando todos os serviços, materiais, acessórios e equipamentos necessários a instalação.</t>
  </si>
  <si>
    <t>10.4.4</t>
  </si>
  <si>
    <t>Fornecimento e Instalação de Porta Metálica Duas folhas de abrir (H=2,50 m L=2,00m). Considerando todos os serviços, materiais, acessórios e equipamentos necessários a instalação.</t>
  </si>
  <si>
    <t>10.4.5</t>
  </si>
  <si>
    <t>Fornecimento e Instalação de 2 Porta Metálica de abrir Duas folhas (H=4,00m L=1,50m). Considerando todos os serviços, materiais, acessórios e equipamentos necessários a instalação.</t>
  </si>
  <si>
    <t>10.5</t>
  </si>
  <si>
    <t>10.5.1</t>
  </si>
  <si>
    <t>Fornecimento e Instalação de dois conjuntos talha e troley Elétrica (Perfil "I'' W200x19,3mm - C=6,80m - CAP=1000 kg). Considerando todos os serviços, materiais, acessórios e equipamentos necessários a instalação.</t>
  </si>
  <si>
    <t>10.5.2</t>
  </si>
  <si>
    <t>Fornecimento e Instalação escada plataforma industrial H= 1,50 m, conforme projeto, referência de projeto: ESC01. Considerando todos os serviços, materiais, acessórios e equipamentos necessários a instalação. Medida pela altura útil</t>
  </si>
  <si>
    <t>10.5.3</t>
  </si>
  <si>
    <t>'Fornecimento e instalação de guarda corpo em PRFV conforme projeto e ABNT 15708-3: 2014, H=1,20 m C= 22,45 m. Considerando todos os serviços, materiais, acessórios e equipamentos necessários a instalação.</t>
  </si>
  <si>
    <t>10.5.4</t>
  </si>
  <si>
    <t>Fornecimento e Instalação de 9 grades de piso em PRFV (280 x 820 mm), conforme projeto, incluindo estrutura de suporte. Considerando todos os serviços, materiais, acessórios e equipamentos necessários a instalação.</t>
  </si>
  <si>
    <t>10.6</t>
  </si>
  <si>
    <t>10.6.1</t>
  </si>
  <si>
    <t>Fornecimento e Instalação elétrica da ETL , incluindo a execução das interligações elétricas entre os quadros existentes e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</si>
  <si>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10.6.2</t>
  </si>
  <si>
    <t>Fornecimento e instalação elétrica e automação para 3 bombas de deslocamento positivo Q=350 L/h  P= 1 bar(exceto o fornecimento da bomba). Incluindo todos os equipamentos, serviços e acessórios necessários para a instalação.</t>
  </si>
  <si>
    <t>10.6.3</t>
  </si>
  <si>
    <t>Fornecimento e instalação elétrica e automaçãopara 2  bomba de deslocamento positivo Q=680 L/h - P= 1 bar(exceto o fornecimento da bomba). Incluindo todos os equipamentos, serviços e acessórios necessários para a instalação.</t>
  </si>
  <si>
    <t>10.6.4</t>
  </si>
  <si>
    <t>Fornecimento e instalação elétrica e automação para 2 Misturador Estático DN 100 da ETL (exceto o fornecimento do equipamento). Incluindo todos os equipamentos, serviços e acessórios necessários para a instalação.</t>
  </si>
  <si>
    <t>10.6.5</t>
  </si>
  <si>
    <t>Fornecimento e instalação elétrica e automação para  Preparador de polímero da ETL com capacidade 2000 L/h (exceto o fornecimento do equipamento). Incluindo todos os equipamentos, serviços e acessórios necessários para a instalação.</t>
  </si>
  <si>
    <t>10.6.6</t>
  </si>
  <si>
    <t>Fornecimento e instalação elétrica e automação para 2 Prensa parafuso Q= 4,0 m³/h (exceto o fornecimento do equipamento). Incluindo todos os equipamentos, serviços e acessórios necessários para a instalação.</t>
  </si>
  <si>
    <t>10.6.7</t>
  </si>
  <si>
    <t>Fornecimento e instalação elétrica e automação para  Rosca transportadora C=3,15m  (exceto o fornecimento do equipamento). Incluindo todos os equipamentos, serviços e acessórios necessários para a instalação.</t>
  </si>
  <si>
    <t>10.6.8</t>
  </si>
  <si>
    <t>Fornecimento e instalação elétrica e automação para Rosca transportadora C=3,70m  (exceto o fornecimento do equipamento),conforme projeto. Incluindo todos os equipamentos, serviços e acessórios necessários para a instalação.</t>
  </si>
  <si>
    <t>10.6.9</t>
  </si>
  <si>
    <t>Fornecimento e instalação elétrica e automação para 2 conjuntos talha e troley Elétrica (Perfil "I'' W200x19,3mm - C=6,80m - CAP=1000 kg),conforme projeto. Incluindo todos os equipamentos, serviços e acessórios necessários para a instalação.</t>
  </si>
  <si>
    <t>10.6.10</t>
  </si>
  <si>
    <t>TALF EXISTENTE</t>
  </si>
  <si>
    <t>11.1</t>
  </si>
  <si>
    <t>11.1.1</t>
  </si>
  <si>
    <t xml:space="preserve">Fornecimento e instalação do tubos Aço Galvanizado com roscas BSP 2 polegas, incluindo conexões, válvulas, juntas, parafusos, acessórios necessários, confome o projeto. </t>
  </si>
  <si>
    <t>11.1.2</t>
  </si>
  <si>
    <t xml:space="preserve">Fornecimento e instalação de 2 Niple Redução FG BSP , incluindo conexões, válvulas, juntas, parafusos, acessórios necessários, confome o projeto. </t>
  </si>
  <si>
    <t>11.1.3</t>
  </si>
  <si>
    <t>'Fornecimento e instalação de 2 bomba centrífuga Q=40 m³/h hm=14,2 mca - P=5 cv (exceto o fornecimento da bomba),conforme projeto. Incluindo juntas, parafusos e todos equipamentos e acessórios necessários a instalação.</t>
  </si>
  <si>
    <t>11.1.4</t>
  </si>
  <si>
    <t>Fornecimento e Instalação de Misturador Submersível RW 2022 1,6 KW do Talf (exceto o fornecimento do equipamento),conforme projeto. Incluindo juntas, parafusos e todos equipamentos e acessórios necessários a instalação.</t>
  </si>
  <si>
    <t>11.2</t>
  </si>
  <si>
    <t>11.2.1</t>
  </si>
  <si>
    <t>Fornecimento e Instalação elétrica do TALF 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</si>
  <si>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11.2.2</t>
  </si>
  <si>
    <t>Fornecimento e instalação elétrica e automação para 2 bombas centrífuga Q=40 m³/h hm=14,2 mca - P=5 cv (exceto o fornecimento da bomba), conforme o projeto. Incluindo todos os equipamentos, serviços e acessórios necessários para a instalação.</t>
  </si>
  <si>
    <t>11.2.3</t>
  </si>
  <si>
    <t>Fornecimento e instalação elétrica e automação para Misturador Submersível RW 2022 1,6 KW do Talf (exceto o fornecimento do equipamento), conforme o projeto. Incluindo todos os equipamentos, serviços e acessórios necessários para a instalação.</t>
  </si>
  <si>
    <t xml:space="preserve">EE DE RETROLAVAGEM </t>
  </si>
  <si>
    <t>12.1</t>
  </si>
  <si>
    <t>12.1.1</t>
  </si>
  <si>
    <t>12.2</t>
  </si>
  <si>
    <t>12.2.1</t>
  </si>
  <si>
    <t xml:space="preserve">Fornecimento e instalação dos tubos PP aço carbono SCH 40 com diametros entre 4 à 12 polegadas, incluindo conexões, válvulas, juntas, parafusos, acessórios necessários, confome o projeto. </t>
  </si>
  <si>
    <t>12.2.2</t>
  </si>
  <si>
    <t>'Instalação de bomba centrífuga Q=50 l/s hm=47,3 mca da EE de retrolavagem( exceto o fornecimento da bomba),conforme projeto. Incluindo juntas, parafusos e todos equipamentos e acessórios necessários a instalação.</t>
  </si>
  <si>
    <t>12.2.3</t>
  </si>
  <si>
    <t xml:space="preserve">Fornecimento de instalação de suporte para tubulação em aço inos h= 5,49, confome o projeto. </t>
  </si>
  <si>
    <t>12.3</t>
  </si>
  <si>
    <t>12.3.1</t>
  </si>
  <si>
    <t>Fornecimento e Instalação elétrica da EE de Retrolavagem,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</si>
  <si>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12.3.2</t>
  </si>
  <si>
    <t>Fornecimento e instalação elétrica e automação para 2 bomba centrífuga Q=50 l/s hm=47,3 mca da EE de retrolavagem( exceto o fornecimento da bomba), conforme o projeto. Incluindo todos os equipamentos, serviços e acessórios necessários para a instalação.</t>
  </si>
  <si>
    <t xml:space="preserve">MÓDULOS EXISTENTES </t>
  </si>
  <si>
    <t>13.1</t>
  </si>
  <si>
    <t>13.1.1</t>
  </si>
  <si>
    <t xml:space="preserve">Fornecimento e instalação dos tubos PP aço carbono SCH 40 com diametros DE 5 polegadas, incluindo conexões, válvulas, juntas, parafusos, acessórios necessários, confome o projeto. </t>
  </si>
  <si>
    <t xml:space="preserve">vb </t>
  </si>
  <si>
    <t>13.1.2</t>
  </si>
  <si>
    <t>'Fornecimento e execução das interligações dos decantadores até o sistema de tratamento de lodo, conforme o Projeto Aegea, incluindo conexões, válvulas, juntas, parafusos e demais acessórios necessários.”</t>
  </si>
  <si>
    <t>13.2</t>
  </si>
  <si>
    <t>13.2.1</t>
  </si>
  <si>
    <t>Fornecimento e Instalação de grades de piso em PRFV, conforme projeto, incluindo estrutura de suporte. Considerando todos os serviços, materiais, acessórios e equipamentos necessários a instalação.</t>
  </si>
  <si>
    <t>13.2.2</t>
  </si>
  <si>
    <t>Fornecimento e Instalação de 2 STOP LOG PRFV (VÃO= 500 mm - h=400mm), conforme projeto, incluindo estrutura de suporte. Considerando todos os serviços, materiais, acessórios e equipamentos necessários a instalação.</t>
  </si>
  <si>
    <t>13.2.3</t>
  </si>
  <si>
    <t>Fornecimento e Instalação de 3 STOP LOG PRFV (VÃO= 500 mm - h=850mm), conforme projeto, incluindo estrutura de suporte. Considerando todos os serviços, materiais, acessórios e equipamentos necessários a instalação.</t>
  </si>
  <si>
    <t>13.2.4</t>
  </si>
  <si>
    <t>Fornecimento e Instalação de 4 tampas em PRFV antiderrapante(630x900mm), conforme projeto, incluindo estrutura de suporte. Considerando todos os serviços, materiais, acessórios e equipamentos necessários a instalação.</t>
  </si>
  <si>
    <t>13.3</t>
  </si>
  <si>
    <t>13.3.1</t>
  </si>
  <si>
    <t>Fornecimento e Instalação elétrica dos EE Módulos Existentes,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</si>
  <si>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13.3.2</t>
  </si>
  <si>
    <t>Fornecimento e instalação elétrica e automação para os Módulos Existentes (exceto o fornecimento do Equipamento), conforme o projeto. Incluindo todos os equipamentos, serviços e acessórios necessários para a instalação.</t>
  </si>
  <si>
    <t xml:space="preserve">FILTROS EXISTENTES </t>
  </si>
  <si>
    <t>14.1</t>
  </si>
  <si>
    <t>14.1.1</t>
  </si>
  <si>
    <t xml:space="preserve">Fornecimento e instalação dos tubos PP aço carbono SCH 40 com diametros de 12 polegadas, incluindo conexões, válvulas, juntas, parafusos, acessórios necessários, confome o projeto. </t>
  </si>
  <si>
    <t>14.1.2</t>
  </si>
  <si>
    <t xml:space="preserve">Fornecimento e instalação dos tubos FF FD DN 300 PN 10, incluindo conexões, válvulas, juntas, parafusos, acessórios necessários, confome o projeto. </t>
  </si>
  <si>
    <t>14.1.3</t>
  </si>
  <si>
    <t xml:space="preserve">Fornecimento e instalação dos tubos soldável aço inox SCH com diametro de 3.1/2 e 5 polegadas, incluindo conexões, válvulas, juntas, parafusos, acessórios necessários, confome o projeto. </t>
  </si>
  <si>
    <t>14.1.4</t>
  </si>
  <si>
    <t>Fornecimento e Instalação de 4 crepina em polipropileno para retrolabagem com aberturas de 2,0 mm (375 unidades por filtro), conforme projeto, incluindo estrutura de suporte. Considerando todos os serviços, materiais, acessórios e equipamentos necessários a instalação.</t>
  </si>
  <si>
    <t>14.2</t>
  </si>
  <si>
    <t>14.2.1</t>
  </si>
  <si>
    <t>Fornecimento e Instalação de 3 STOP LOG PRFV (VÃO: h= 0,70 m L=0,43 m), conforme projeto, incluindo estrutura de suporte. Considerando todos os serviços, materiais, acessórios e equipamentos necessários a instalação.</t>
  </si>
  <si>
    <t>14.2.2</t>
  </si>
  <si>
    <t>Fornecimento e Instalação de 16 atuador Elétrico1/4 de volta para válvula borboleta, conforme projeto, incluindo estrutura de suporte. Considerando todos os serviços, materiais, acessórios e equipamentos necessários a instalação.</t>
  </si>
  <si>
    <t>14.3</t>
  </si>
  <si>
    <t>14.3.1</t>
  </si>
  <si>
    <t>Fornecimento e Instalação elétrica dos Filtros Existentes,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</si>
  <si>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14.3.2</t>
  </si>
  <si>
    <t>Fornecimento e instalação elétrica e automação para 16 Atuadores Elétrico1/4 de volta para válvula borboleta, conforme o projeto. Incluindo todos os equipamentos, serviços e acessórios necessários para a instalação.</t>
  </si>
  <si>
    <t>TANQUE DE CONTATO</t>
  </si>
  <si>
    <t>15.1</t>
  </si>
  <si>
    <t>15.1.1</t>
  </si>
  <si>
    <t>Fornecimento e Instalação de escada e guarda corpo em  PRFV, conforme projeto. Considerando todos os serviços, materiais, acessórios e equipamentos necessários a instalação. Medida pelo sua altura total.</t>
  </si>
  <si>
    <t>15.1.2</t>
  </si>
  <si>
    <t>Fornecimento e instalação de guarda corpo em PRFV, L=1,25 m, conforme projeto. Considerando todos os serviços, materiais, acessórios e equipamentos necessários a instalação.</t>
  </si>
  <si>
    <t>15.1.3</t>
  </si>
  <si>
    <t xml:space="preserve">Fornecimento e Instalação de tampa em PRFV (VÃO 600x600 mm - FOLHA 800x800mm), conforme projeto, incluindo estrutura de suporte. Considerando todos os serviços, materiais, acessórios e equipamentos necessários a instalação. </t>
  </si>
  <si>
    <t>15.2</t>
  </si>
  <si>
    <t>15.2.1</t>
  </si>
  <si>
    <t>Fornecimento e Instalação elétrica do Reservatório de água tratada, incluindo a execução das interligações elétricas entre os quadros existentes e/ou a serem implantados e os equipamentos do sistema, conforme padrão do projeto AEGEA. Incluindo, quadros elétricos, cabos, eletrodutos, eletrocalhas, suportes e demais equipamentos e acessórios necessários. Incluindo todos os equipamentos, serviços e acessórios necessários para a instalação.</t>
  </si>
  <si>
    <t>15.2.2</t>
  </si>
  <si>
    <t>Fornecimento e instalação elétrica e automação para sensor de nível, conforme o projeto. Incluindo todos os equipamentos, serviços e acessórios necessários para a instalação.</t>
  </si>
  <si>
    <t xml:space="preserve">URBANIZAÇÃO </t>
  </si>
  <si>
    <t>16.1</t>
  </si>
  <si>
    <t>16.1.1</t>
  </si>
  <si>
    <t xml:space="preserve">Demolição de meio-fio existente, incluindo transporte e destinação final. </t>
  </si>
  <si>
    <t>16.1.2</t>
  </si>
  <si>
    <t xml:space="preserve">Demolição de calçada existente, incluindo transporte e destinação final. </t>
  </si>
  <si>
    <t>16.1.3</t>
  </si>
  <si>
    <t xml:space="preserve">Demolição de pavimento existente, incluindo transporte e destinação final. </t>
  </si>
  <si>
    <t>16.2</t>
  </si>
  <si>
    <t>16.2.1</t>
  </si>
  <si>
    <t>Recomposição de pavimento conforme o projeto e procedimentos internos</t>
  </si>
  <si>
    <t>16.2.2</t>
  </si>
  <si>
    <t>Execução de calçada projetada conforme o projeto e procedimentos internos</t>
  </si>
  <si>
    <t>16.2.3</t>
  </si>
  <si>
    <t xml:space="preserve">Execução de muro conforme o projeto e procedimentos internos </t>
  </si>
  <si>
    <t>REFORMA DO PRÉDIO DE CONTROLE E LABORATÓRIO</t>
  </si>
  <si>
    <t>17.1</t>
  </si>
  <si>
    <t>17.1.1</t>
  </si>
  <si>
    <t xml:space="preserve">Demolição e remoção de 21 m³ estruturas de concreto, incluindo transporte e destinação final </t>
  </si>
  <si>
    <t>17.1.2</t>
  </si>
  <si>
    <t xml:space="preserve">Demolição e remoção de 277 kg de estruturas metálicas, incluindo transporte e destinação final </t>
  </si>
  <si>
    <t>17.2</t>
  </si>
  <si>
    <t>17.2.1</t>
  </si>
  <si>
    <t>Tratamento superficial de armaduras com Nafufil CR ou similar em paredes internas</t>
  </si>
  <si>
    <t>17.2.2</t>
  </si>
  <si>
    <t>Tratamento superficial de armaduras com Nafufil CR ou similar no teto</t>
  </si>
  <si>
    <t>17.3</t>
  </si>
  <si>
    <t>17.3.1</t>
  </si>
  <si>
    <t xml:space="preserve">Substituição de telha conforme modelo existente </t>
  </si>
  <si>
    <t>17.4</t>
  </si>
  <si>
    <t>SV DE EXECUCAO DE OBRAS ELETRICAS</t>
  </si>
  <si>
    <t>17.4.1</t>
  </si>
  <si>
    <t>Fornecimento e Instalação de equipamentos elétricos, conforme o projeto AEGEA. Incluindo quadros elétricos, cabos, eletrodutos, eletrocalhas e demais esquipamentos e acessórios necessários. Incluindo todos os equipamentos e acessórios necessários para a instalação.</t>
  </si>
  <si>
    <t>17.4.2</t>
  </si>
  <si>
    <t>Fornecimento e Instalações elétricas prediais inculido tomadas, interruptores luminárias e eletroduto aparentes, cabeamento e quadro de dinjuntores com os dijuntores, conforme projeto AEGEA. Incluindo todos materiais e equipamentos necessários para fornecimento e instalação.</t>
  </si>
  <si>
    <t xml:space="preserve">DRENAGEM </t>
  </si>
  <si>
    <t xml:space="preserve">18.1 </t>
  </si>
  <si>
    <t>18.1.1</t>
  </si>
  <si>
    <t>Fornecimento, instalação e assentamento de tubos de concreto armado para drenagem, conforme projeto. Incluindo escavação, reaterro e poços de visita conforme procedimentos AEGEA.</t>
  </si>
  <si>
    <t>18.1.2</t>
  </si>
  <si>
    <t>Fornecimento, instalação e assentamento de tubo PB PVC esgosto série normal DN 150, conforme projeto. Incluindo escavação, reaterro e poços de visita conforme procedimentos AEGEA.</t>
  </si>
  <si>
    <t>18.1.3</t>
  </si>
  <si>
    <t>Fornecimento, instalação e assentamento de tubo PB PVC esgosto série normal DN 200, conforme projeto. Incluindo escavação, reaterro e poços de visita conforme procedimentos AEGEA.</t>
  </si>
  <si>
    <t>Considerado reatero envolta da Caixa e espalhamento do material restante no terreno, com compactação e adensamento</t>
  </si>
  <si>
    <t>18.1.4</t>
  </si>
  <si>
    <t xml:space="preserve">Execução de Pv e instalação de 2 tampão de ferro para tráfego leve, conforme o projeto. </t>
  </si>
  <si>
    <t>18.1.5</t>
  </si>
  <si>
    <t xml:space="preserve">Execução de Pv e instalação de tampão de ferro para tráfego pesado, conforme o projeto. </t>
  </si>
  <si>
    <t xml:space="preserve">ÁGUA FRIA </t>
  </si>
  <si>
    <t>19.1</t>
  </si>
  <si>
    <t>19.1.1</t>
  </si>
  <si>
    <t>Fornecimento, instalação e assentamento de tubo soldável PP PVC aguá fria DN 25, conforme projeto. Incluindo escavação, reaterro e poços de visita conforme procedimentos AEGEA.</t>
  </si>
  <si>
    <t>19.1.2</t>
  </si>
  <si>
    <t>Fornecimento, instalação e assentamento de tubo soldável PP PVC aguá fria DN 32, conforme projeto. Incluindo escavação, reaterro e poços de visita conforme procedimentos AEGEA.</t>
  </si>
  <si>
    <t>19.1.3</t>
  </si>
  <si>
    <t>Fornecimento, instalação e assentamento de tubo soldável PP PVC aguá fria DN 50, conforme projeto. Incluindo escavação, reaterro e poços de visita conforme procedimentos AEGEA.</t>
  </si>
  <si>
    <t xml:space="preserve">CANALETAS </t>
  </si>
  <si>
    <t>20.1</t>
  </si>
  <si>
    <t>20.1.1</t>
  </si>
  <si>
    <t>20.2</t>
  </si>
  <si>
    <t>20.2.1</t>
  </si>
  <si>
    <t xml:space="preserve">ABRIGO DE QUADROS </t>
  </si>
  <si>
    <t/>
  </si>
  <si>
    <t>21.1</t>
  </si>
  <si>
    <t>21.1.1</t>
  </si>
  <si>
    <t xml:space="preserve">Escavação da fundação, incluindo escoramento, bota fora, troca de solo, lastro de concreto margo e reforço. </t>
  </si>
  <si>
    <t>21.2</t>
  </si>
  <si>
    <t>21.2.1</t>
  </si>
  <si>
    <t xml:space="preserve">SUBESTAÇÃO ELÉTRICA 01 </t>
  </si>
  <si>
    <t>22.1</t>
  </si>
  <si>
    <t>SERVIÇOS DE CONSTRUCAO ESTRUTURAS PREDIAIS</t>
  </si>
  <si>
    <t>22.1.1</t>
  </si>
  <si>
    <t>Construção de cobertura em telhas de fibrocimento. Incluido estrutura de apoio em concreto, incluindo calha e destinação das águas fluviais conforme o projeto. Medida pela área plana de cobertura.  Área total = 21,35m2.</t>
  </si>
  <si>
    <t>22.1.2</t>
  </si>
  <si>
    <t>Fornecimento e Instalação de 19 tampas de Concreto (600x300mm), conforme projeto, incluindo estrutura de suporte. Considerando todos os serviços, materiais, acessórios e equipamentos necessários a instalação.</t>
  </si>
  <si>
    <t>22.1.3</t>
  </si>
  <si>
    <t>Fornecimento e Instalação de tampas de Concreto (600x400mm), conforme projeto, incluindo estrutura de suporte. Considerando todos os serviços, materiais, acessórios e equipamentos necessários a instalação.</t>
  </si>
  <si>
    <t xml:space="preserve">COMBATE AO INCÊNDIO </t>
  </si>
  <si>
    <t>23.1</t>
  </si>
  <si>
    <t>23.1.1</t>
  </si>
  <si>
    <t>Fornecimento e Instação  do sistema de combate a incêndio, conforme projeto e normas vigentes (ABNT e Corpo de Bombeiros). Incluindo extintores, sinalização, iluminação de emergência e demais dispositivos necessários, incluindo todos os materiais, serviços e equipamentos para instalação.</t>
  </si>
  <si>
    <t>TOTAL GERAL</t>
  </si>
  <si>
    <r>
      <rPr>
        <b/>
        <sz val="8.5"/>
        <rFont val="Arial"/>
        <family val="2"/>
      </rPr>
      <t>OBSERVAÇÃO: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O </t>
    </r>
    <r>
      <rPr>
        <b/>
        <sz val="10"/>
        <rFont val="Arial"/>
        <family val="2"/>
      </rPr>
      <t>PRAZO DE EXECUÇÃO</t>
    </r>
    <r>
      <rPr>
        <sz val="10"/>
        <rFont val="Arial"/>
        <family val="2"/>
      </rPr>
      <t xml:space="preserve"> DESTA OBRA DEVERÁ RESPEITAR O CRONOGRAMA EXECUTIVO ANEXO XIX, NÃO EXCEDENDO O PRAZO MÁXIMO DE 90 DIAS CORRIDOS.
</t>
    </r>
    <r>
      <rPr>
        <b/>
        <sz val="10"/>
        <rFont val="Arial"/>
        <family val="2"/>
      </rPr>
      <t>2)</t>
    </r>
    <r>
      <rPr>
        <sz val="10"/>
        <rFont val="Arial"/>
        <family val="2"/>
      </rPr>
      <t xml:space="preserve"> DEVERÃO ESTAR CONTEMPLADOS NOS PREÇOS ACIMA TODOS OS CUSTOS DIRETOS, INDIRETOS E OS NECESSÁRIOS PARA O CONTROLE DE QUALIDADE E A PERFEITA EXECUÇÃO DOS SERVIÇOS, NÃO CABENDO NENHUMA REINVIDICAÇÃO FUTURA DE PLEITOS OU REEQUILIBRIO FINANCEIRO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</si>
</sst>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&quot;.&quot;00&quot;.&quot;0000"/>
    <numFmt numFmtId="166" formatCode="[$-416]mmmm\-yy;@"/>
    <numFmt numFmtId="167" formatCode="&quot; R$ &quot;#,##0.00\ ;&quot; R$ (&quot;#,##0.00\);&quot; R$ -&quot;#\ ;@\ "/>
    <numFmt numFmtId="168" formatCode="#,##0.00\ ;&quot; (&quot;#,##0.00\);&quot; -&quot;#\ ;@\ "/>
    <numFmt numFmtId="169" formatCode="_([$€-2]* #,##0.00_);_([$€-2]* \(#,##0.00\);_([$€-2]* &quot;-&quot;??_)"/>
    <numFmt numFmtId="170" formatCode="_(&quot;R$ &quot;* #,##0.00_);_(&quot;R$ &quot;* \(#,##0.00\);_(&quot;R$ &quot;* &quot;-&quot;??_);_(@_)"/>
    <numFmt numFmtId="171" formatCode="_(&quot;R$ &quot;* #,##0.00_);_(&quot;R$ &quot;* \(#,##0.00\);_(&quot;R$ &quot;* \-??_);_(@_)"/>
    <numFmt numFmtId="172" formatCode="_(* #,##0.00_);_(* \(#,##0.00\);_(* \-??_);_(@_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72"/>
      <name val="Arial"/>
      <family val="2"/>
    </font>
    <font>
      <b/>
      <sz val="18"/>
      <color indexed="56"/>
      <name val="Cambria"/>
      <family val="2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sz val="9"/>
      <color theme="1"/>
      <name val="Cambria"/>
      <family val="2"/>
      <scheme val="major"/>
    </font>
    <font>
      <sz val="10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sz val="11"/>
      <color theme="1"/>
      <name val="Aptos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00206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72">
    <xf numFmtId="0" fontId="0" fillId="0" borderId="0"/>
    <xf numFmtId="164" fontId="9" fillId="0" borderId="0" applyFont="0" applyFill="0" applyBorder="0" applyAlignment="0" applyProtection="0"/>
    <xf numFmtId="0" fontId="8" fillId="0" borderId="0"/>
    <xf numFmtId="0" fontId="9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7" fillId="0" borderId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ill="0" applyBorder="0" applyAlignment="0" applyProtection="0"/>
    <xf numFmtId="171" fontId="15" fillId="0" borderId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7" fillId="0" borderId="0"/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0" fontId="18" fillId="0" borderId="0" applyAlignment="0">
      <alignment vertical="top" wrapText="1"/>
      <protection locked="0"/>
    </xf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9" fillId="0" borderId="0" applyFill="0" applyBorder="0" applyAlignment="0" applyProtection="0"/>
    <xf numFmtId="9" fontId="15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5" fillId="0" borderId="0" applyFill="0" applyBorder="0" applyAlignment="0" applyProtection="0"/>
    <xf numFmtId="43" fontId="7" fillId="0" borderId="0" applyFont="0" applyFill="0" applyBorder="0" applyAlignment="0" applyProtection="0"/>
    <xf numFmtId="172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8" fillId="0" borderId="0" applyAlignment="0">
      <alignment vertical="top" wrapText="1"/>
      <protection locked="0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5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9" fontId="9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0" fillId="0" borderId="0" applyNumberForma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170" fontId="9" fillId="0" borderId="0" applyFont="0" applyFill="0" applyBorder="0" applyAlignment="0" applyProtection="0"/>
    <xf numFmtId="0" fontId="23" fillId="0" borderId="0"/>
    <xf numFmtId="0" fontId="7" fillId="0" borderId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2" fillId="0" borderId="0"/>
    <xf numFmtId="44" fontId="24" fillId="0" borderId="0" applyFont="0" applyFill="0" applyBorder="0" applyAlignment="0" applyProtection="0"/>
    <xf numFmtId="0" fontId="1" fillId="0" borderId="0"/>
  </cellStyleXfs>
  <cellXfs count="151">
    <xf numFmtId="0" fontId="0" fillId="0" borderId="0" xfId="0"/>
    <xf numFmtId="0" fontId="9" fillId="0" borderId="2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39" fontId="9" fillId="0" borderId="0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7" borderId="2" xfId="0" quotePrefix="1" applyFont="1" applyFill="1" applyBorder="1" applyAlignment="1">
      <alignment horizontal="center" vertical="top"/>
    </xf>
    <xf numFmtId="39" fontId="30" fillId="7" borderId="0" xfId="1" applyNumberFormat="1" applyFont="1" applyFill="1" applyBorder="1" applyAlignment="1">
      <alignment horizontal="center" vertical="top" wrapText="1"/>
    </xf>
    <xf numFmtId="164" fontId="30" fillId="7" borderId="0" xfId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30" fillId="7" borderId="0" xfId="0" quotePrefix="1" applyFont="1" applyFill="1" applyAlignment="1">
      <alignment horizontal="left" vertical="top" wrapText="1"/>
    </xf>
    <xf numFmtId="0" fontId="30" fillId="7" borderId="0" xfId="0" applyFont="1" applyFill="1" applyAlignment="1">
      <alignment horizontal="center" vertical="top" wrapText="1"/>
    </xf>
    <xf numFmtId="0" fontId="10" fillId="4" borderId="2" xfId="0" quotePrefix="1" applyFont="1" applyFill="1" applyBorder="1" applyAlignment="1">
      <alignment horizontal="center" vertical="center"/>
    </xf>
    <xf numFmtId="0" fontId="10" fillId="4" borderId="0" xfId="0" quotePrefix="1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39" fontId="10" fillId="4" borderId="0" xfId="1" applyNumberFormat="1" applyFont="1" applyFill="1" applyBorder="1" applyAlignment="1">
      <alignment horizontal="center" vertical="center" wrapText="1"/>
    </xf>
    <xf numFmtId="164" fontId="10" fillId="4" borderId="0" xfId="1" applyFont="1" applyFill="1" applyBorder="1" applyAlignment="1">
      <alignment horizontal="right" vertical="center"/>
    </xf>
    <xf numFmtId="0" fontId="10" fillId="6" borderId="0" xfId="0" quotePrefix="1" applyFont="1" applyFill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39" fontId="10" fillId="6" borderId="0" xfId="1" applyNumberFormat="1" applyFont="1" applyFill="1" applyBorder="1" applyAlignment="1">
      <alignment horizontal="center" vertical="center" wrapText="1"/>
    </xf>
    <xf numFmtId="164" fontId="10" fillId="6" borderId="0" xfId="1" applyFont="1" applyFill="1" applyBorder="1" applyAlignment="1">
      <alignment horizontal="right" vertical="center"/>
    </xf>
    <xf numFmtId="0" fontId="9" fillId="5" borderId="0" xfId="0" quotePrefix="1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39" fontId="9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6" borderId="0" xfId="0" quotePrefix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0" xfId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30" fillId="7" borderId="0" xfId="1" applyNumberFormat="1" applyFont="1" applyFill="1" applyBorder="1" applyAlignment="1">
      <alignment horizontal="center" vertical="top" wrapText="1"/>
    </xf>
    <xf numFmtId="44" fontId="30" fillId="7" borderId="0" xfId="870" applyFont="1" applyFill="1" applyBorder="1" applyAlignment="1">
      <alignment horizontal="center" vertical="top"/>
    </xf>
    <xf numFmtId="4" fontId="10" fillId="4" borderId="0" xfId="1" applyNumberFormat="1" applyFont="1" applyFill="1" applyBorder="1" applyAlignment="1">
      <alignment horizontal="center" vertical="center" wrapText="1"/>
    </xf>
    <xf numFmtId="44" fontId="10" fillId="4" borderId="0" xfId="870" applyFont="1" applyFill="1" applyBorder="1" applyAlignment="1">
      <alignment horizontal="center" vertical="center"/>
    </xf>
    <xf numFmtId="44" fontId="10" fillId="6" borderId="0" xfId="870" applyFont="1" applyFill="1" applyBorder="1" applyAlignment="1">
      <alignment horizontal="center" vertical="center"/>
    </xf>
    <xf numFmtId="44" fontId="9" fillId="0" borderId="0" xfId="870" applyFont="1" applyFill="1" applyBorder="1" applyAlignment="1">
      <alignment horizontal="center" vertical="center" wrapText="1"/>
    </xf>
    <xf numFmtId="44" fontId="9" fillId="0" borderId="0" xfId="870" applyFont="1" applyFill="1" applyBorder="1" applyAlignment="1">
      <alignment horizontal="center" vertical="center"/>
    </xf>
    <xf numFmtId="44" fontId="10" fillId="6" borderId="0" xfId="87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6" borderId="2" xfId="0" quotePrefix="1" applyFont="1" applyFill="1" applyBorder="1" applyAlignment="1">
      <alignment horizontal="center" vertical="center"/>
    </xf>
    <xf numFmtId="0" fontId="9" fillId="6" borderId="0" xfId="0" quotePrefix="1" applyFont="1" applyFill="1" applyAlignment="1">
      <alignment horizontal="left" vertical="center" wrapText="1"/>
    </xf>
    <xf numFmtId="0" fontId="33" fillId="8" borderId="0" xfId="0" applyFont="1" applyFill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30" fillId="7" borderId="0" xfId="0" quotePrefix="1" applyFont="1" applyFill="1" applyAlignment="1">
      <alignment horizontal="center" vertical="top" wrapText="1"/>
    </xf>
    <xf numFmtId="0" fontId="10" fillId="4" borderId="0" xfId="0" quotePrefix="1" applyFont="1" applyFill="1" applyAlignment="1">
      <alignment horizontal="center" vertical="center" wrapText="1"/>
    </xf>
    <xf numFmtId="0" fontId="9" fillId="5" borderId="0" xfId="0" quotePrefix="1" applyFont="1" applyFill="1" applyAlignment="1">
      <alignment horizontal="center" vertical="center" wrapText="1"/>
    </xf>
    <xf numFmtId="0" fontId="9" fillId="0" borderId="0" xfId="0" quotePrefix="1" applyFont="1" applyAlignment="1">
      <alignment horizontal="left" vertical="center" wrapText="1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164" fontId="10" fillId="4" borderId="3" xfId="1" applyFont="1" applyFill="1" applyBorder="1" applyAlignment="1">
      <alignment horizontal="center" vertical="center"/>
    </xf>
    <xf numFmtId="164" fontId="10" fillId="6" borderId="3" xfId="1" applyFont="1" applyFill="1" applyBorder="1" applyAlignment="1">
      <alignment horizontal="center" vertical="center"/>
    </xf>
    <xf numFmtId="44" fontId="9" fillId="0" borderId="3" xfId="788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164" fontId="30" fillId="7" borderId="3" xfId="1" applyFont="1" applyFill="1" applyBorder="1" applyAlignment="1">
      <alignment horizontal="center" vertical="center"/>
    </xf>
    <xf numFmtId="0" fontId="0" fillId="5" borderId="0" xfId="0" quotePrefix="1" applyFill="1" applyAlignment="1">
      <alignment horizontal="center" vertical="center" wrapText="1"/>
    </xf>
    <xf numFmtId="0" fontId="9" fillId="6" borderId="0" xfId="0" quotePrefix="1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39" fontId="0" fillId="0" borderId="0" xfId="1" applyNumberFormat="1" applyFont="1" applyAlignment="1">
      <alignment horizontal="center" vertical="center" wrapText="1"/>
    </xf>
    <xf numFmtId="44" fontId="0" fillId="0" borderId="0" xfId="870" applyFon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39" fontId="0" fillId="5" borderId="0" xfId="1" applyNumberFormat="1" applyFont="1" applyFill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0" fontId="10" fillId="4" borderId="0" xfId="0" quotePrefix="1" applyFont="1" applyFill="1" applyAlignment="1">
      <alignment horizontal="left" vertical="top" wrapText="1"/>
    </xf>
    <xf numFmtId="164" fontId="27" fillId="2" borderId="0" xfId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6" fillId="4" borderId="2" xfId="0" quotePrefix="1" applyFont="1" applyFill="1" applyBorder="1" applyAlignment="1">
      <alignment horizontal="center" vertical="center"/>
    </xf>
    <xf numFmtId="0" fontId="36" fillId="4" borderId="0" xfId="0" quotePrefix="1" applyFont="1" applyFill="1" applyAlignment="1">
      <alignment horizontal="left" vertical="center" wrapText="1"/>
    </xf>
    <xf numFmtId="0" fontId="36" fillId="4" borderId="0" xfId="0" quotePrefix="1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vertical="center" wrapText="1"/>
    </xf>
    <xf numFmtId="39" fontId="36" fillId="4" borderId="0" xfId="1" applyNumberFormat="1" applyFont="1" applyFill="1" applyBorder="1" applyAlignment="1">
      <alignment horizontal="center" vertical="center" wrapText="1"/>
    </xf>
    <xf numFmtId="4" fontId="36" fillId="4" borderId="0" xfId="1" applyNumberFormat="1" applyFont="1" applyFill="1" applyBorder="1" applyAlignment="1">
      <alignment horizontal="center" vertical="center" wrapText="1"/>
    </xf>
    <xf numFmtId="44" fontId="36" fillId="4" borderId="0" xfId="870" applyFont="1" applyFill="1" applyBorder="1" applyAlignment="1">
      <alignment horizontal="center" vertical="center"/>
    </xf>
    <xf numFmtId="164" fontId="36" fillId="4" borderId="0" xfId="1" applyFont="1" applyFill="1" applyBorder="1" applyAlignment="1">
      <alignment horizontal="right" vertical="center"/>
    </xf>
    <xf numFmtId="164" fontId="36" fillId="4" borderId="3" xfId="1" applyFont="1" applyFill="1" applyBorder="1" applyAlignment="1">
      <alignment horizontal="center" vertical="center"/>
    </xf>
    <xf numFmtId="0" fontId="35" fillId="6" borderId="2" xfId="0" quotePrefix="1" applyFont="1" applyFill="1" applyBorder="1" applyAlignment="1">
      <alignment horizontal="center" vertical="center"/>
    </xf>
    <xf numFmtId="0" fontId="35" fillId="6" borderId="0" xfId="0" quotePrefix="1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quotePrefix="1" applyFont="1" applyFill="1" applyAlignment="1">
      <alignment horizontal="center" vertical="center" wrapText="1"/>
    </xf>
    <xf numFmtId="44" fontId="36" fillId="6" borderId="0" xfId="870" applyFont="1" applyFill="1" applyBorder="1" applyAlignment="1">
      <alignment horizontal="center" vertical="center" wrapText="1"/>
    </xf>
    <xf numFmtId="164" fontId="36" fillId="6" borderId="0" xfId="1" applyFont="1" applyFill="1" applyBorder="1" applyAlignment="1">
      <alignment horizontal="right" vertical="center"/>
    </xf>
    <xf numFmtId="164" fontId="36" fillId="6" borderId="3" xfId="1" applyFont="1" applyFill="1" applyBorder="1" applyAlignment="1">
      <alignment horizontal="center" vertical="center"/>
    </xf>
    <xf numFmtId="0" fontId="35" fillId="0" borderId="2" xfId="0" quotePrefix="1" applyFont="1" applyBorder="1" applyAlignment="1">
      <alignment horizontal="center" vertical="center"/>
    </xf>
    <xf numFmtId="0" fontId="35" fillId="5" borderId="0" xfId="0" quotePrefix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39" fontId="35" fillId="5" borderId="0" xfId="1" applyNumberFormat="1" applyFont="1" applyFill="1" applyBorder="1" applyAlignment="1">
      <alignment horizontal="center" vertical="center" wrapText="1"/>
    </xf>
    <xf numFmtId="44" fontId="35" fillId="0" borderId="0" xfId="87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39" fontId="35" fillId="0" borderId="0" xfId="1" applyNumberFormat="1" applyFont="1" applyFill="1" applyBorder="1" applyAlignment="1">
      <alignment horizontal="center" vertical="center" wrapText="1"/>
    </xf>
    <xf numFmtId="0" fontId="35" fillId="0" borderId="0" xfId="0" quotePrefix="1" applyFont="1" applyAlignment="1">
      <alignment vertical="center"/>
    </xf>
    <xf numFmtId="0" fontId="35" fillId="0" borderId="0" xfId="0" quotePrefix="1" applyFont="1" applyAlignment="1">
      <alignment horizontal="center" vertical="center" wrapText="1"/>
    </xf>
    <xf numFmtId="0" fontId="35" fillId="0" borderId="0" xfId="0" quotePrefix="1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quotePrefix="1" applyFont="1" applyAlignment="1">
      <alignment horizontal="center" vertical="center" wrapText="1"/>
    </xf>
    <xf numFmtId="44" fontId="36" fillId="0" borderId="0" xfId="870" applyFont="1" applyFill="1" applyBorder="1" applyAlignment="1">
      <alignment horizontal="center" vertical="center" wrapText="1"/>
    </xf>
    <xf numFmtId="39" fontId="35" fillId="0" borderId="0" xfId="1" applyNumberFormat="1" applyFont="1" applyAlignment="1">
      <alignment horizontal="center" vertical="center" wrapText="1"/>
    </xf>
    <xf numFmtId="164" fontId="10" fillId="4" borderId="0" xfId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0" xfId="0" quotePrefix="1" applyFont="1" applyAlignment="1">
      <alignment horizontal="left" wrapText="1"/>
    </xf>
    <xf numFmtId="0" fontId="10" fillId="6" borderId="0" xfId="0" applyFont="1" applyFill="1" applyAlignment="1">
      <alignment horizontal="center"/>
    </xf>
    <xf numFmtId="44" fontId="14" fillId="0" borderId="3" xfId="788" applyFont="1" applyFill="1" applyBorder="1" applyAlignment="1">
      <alignment horizontal="center" vertical="center" wrapText="1"/>
    </xf>
    <xf numFmtId="44" fontId="14" fillId="0" borderId="0" xfId="788" applyFont="1" applyFill="1" applyBorder="1" applyAlignment="1">
      <alignment horizontal="center" vertical="center" wrapText="1"/>
    </xf>
    <xf numFmtId="44" fontId="37" fillId="0" borderId="3" xfId="788" applyFont="1" applyFill="1" applyBorder="1" applyAlignment="1">
      <alignment horizontal="center" vertical="center" wrapText="1"/>
    </xf>
    <xf numFmtId="0" fontId="10" fillId="6" borderId="0" xfId="207" applyFont="1" applyFill="1" applyAlignment="1">
      <alignment horizontal="center" vertical="center" wrapText="1"/>
    </xf>
    <xf numFmtId="0" fontId="34" fillId="0" borderId="0" xfId="0" quotePrefix="1" applyFont="1" applyAlignment="1">
      <alignment horizontal="left" vertical="center" wrapText="1"/>
    </xf>
    <xf numFmtId="0" fontId="9" fillId="0" borderId="0" xfId="0" quotePrefix="1" applyFont="1" applyAlignment="1">
      <alignment vertical="center" wrapText="1"/>
    </xf>
    <xf numFmtId="0" fontId="10" fillId="6" borderId="0" xfId="0" applyFont="1" applyFill="1" applyAlignment="1">
      <alignment horizontal="left" vertical="center" wrapText="1"/>
    </xf>
    <xf numFmtId="44" fontId="10" fillId="6" borderId="0" xfId="870" applyFont="1" applyFill="1" applyAlignment="1">
      <alignment horizontal="center" vertical="center"/>
    </xf>
    <xf numFmtId="44" fontId="36" fillId="6" borderId="0" xfId="870" applyFont="1" applyFill="1" applyAlignment="1">
      <alignment horizontal="center" vertical="center" wrapText="1"/>
    </xf>
    <xf numFmtId="164" fontId="36" fillId="6" borderId="0" xfId="1" applyFont="1" applyFill="1" applyAlignment="1">
      <alignment horizontal="right" vertical="center"/>
    </xf>
    <xf numFmtId="0" fontId="0" fillId="6" borderId="2" xfId="0" quotePrefix="1" applyFill="1" applyBorder="1" applyAlignment="1">
      <alignment horizontal="center" vertical="center"/>
    </xf>
    <xf numFmtId="39" fontId="10" fillId="6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7" borderId="12" xfId="0" quotePrefix="1" applyFont="1" applyFill="1" applyBorder="1" applyAlignment="1">
      <alignment vertical="center"/>
    </xf>
    <xf numFmtId="0" fontId="39" fillId="7" borderId="13" xfId="0" quotePrefix="1" applyFont="1" applyFill="1" applyBorder="1" applyAlignment="1">
      <alignment vertical="center" wrapText="1"/>
    </xf>
    <xf numFmtId="0" fontId="39" fillId="7" borderId="13" xfId="0" quotePrefix="1" applyFont="1" applyFill="1" applyBorder="1" applyAlignment="1">
      <alignment horizontal="center" vertical="center"/>
    </xf>
    <xf numFmtId="0" fontId="39" fillId="7" borderId="13" xfId="0" applyFont="1" applyFill="1" applyBorder="1" applyAlignment="1">
      <alignment vertical="center"/>
    </xf>
    <xf numFmtId="4" fontId="39" fillId="7" borderId="13" xfId="0" applyNumberFormat="1" applyFont="1" applyFill="1" applyBorder="1" applyAlignment="1">
      <alignment vertical="center"/>
    </xf>
    <xf numFmtId="44" fontId="39" fillId="7" borderId="13" xfId="0" applyNumberFormat="1" applyFont="1" applyFill="1" applyBorder="1" applyAlignment="1">
      <alignment vertical="center"/>
    </xf>
    <xf numFmtId="164" fontId="39" fillId="7" borderId="13" xfId="0" applyNumberFormat="1" applyFont="1" applyFill="1" applyBorder="1" applyAlignment="1">
      <alignment vertical="center"/>
    </xf>
    <xf numFmtId="164" fontId="39" fillId="7" borderId="1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39" fillId="7" borderId="13" xfId="0" applyFont="1" applyFill="1" applyBorder="1" applyAlignment="1">
      <alignment vertical="center" wrapText="1"/>
    </xf>
    <xf numFmtId="44" fontId="14" fillId="0" borderId="0" xfId="788" applyFont="1" applyAlignment="1">
      <alignment horizontal="center" vertical="center" wrapText="1"/>
    </xf>
    <xf numFmtId="165" fontId="32" fillId="0" borderId="0" xfId="0" applyNumberFormat="1" applyFont="1" applyAlignment="1">
      <alignment horizontal="left" vertical="center" wrapText="1"/>
    </xf>
    <xf numFmtId="0" fontId="9" fillId="0" borderId="7" xfId="0" quotePrefix="1" applyFont="1" applyBorder="1" applyAlignment="1">
      <alignment horizontal="left" vertical="top" wrapText="1"/>
    </xf>
    <xf numFmtId="0" fontId="9" fillId="0" borderId="8" xfId="0" quotePrefix="1" applyFont="1" applyBorder="1" applyAlignment="1">
      <alignment horizontal="left" vertical="top"/>
    </xf>
    <xf numFmtId="0" fontId="9" fillId="0" borderId="14" xfId="0" quotePrefix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872">
    <cellStyle name="Euro" xfId="4" xr:uid="{00000000-0005-0000-0000-000000000000}"/>
    <cellStyle name="Euro 10" xfId="5" xr:uid="{00000000-0005-0000-0000-000001000000}"/>
    <cellStyle name="Euro 10 2" xfId="399" xr:uid="{00000000-0005-0000-0000-000002000000}"/>
    <cellStyle name="Euro 100" xfId="6" xr:uid="{00000000-0005-0000-0000-000003000000}"/>
    <cellStyle name="Euro 100 2" xfId="400" xr:uid="{00000000-0005-0000-0000-000004000000}"/>
    <cellStyle name="Euro 101" xfId="7" xr:uid="{00000000-0005-0000-0000-000005000000}"/>
    <cellStyle name="Euro 101 2" xfId="401" xr:uid="{00000000-0005-0000-0000-000006000000}"/>
    <cellStyle name="Euro 102" xfId="8" xr:uid="{00000000-0005-0000-0000-000007000000}"/>
    <cellStyle name="Euro 102 2" xfId="402" xr:uid="{00000000-0005-0000-0000-000008000000}"/>
    <cellStyle name="Euro 103" xfId="9" xr:uid="{00000000-0005-0000-0000-000009000000}"/>
    <cellStyle name="Euro 103 2" xfId="403" xr:uid="{00000000-0005-0000-0000-00000A000000}"/>
    <cellStyle name="Euro 104" xfId="10" xr:uid="{00000000-0005-0000-0000-00000B000000}"/>
    <cellStyle name="Euro 104 2" xfId="404" xr:uid="{00000000-0005-0000-0000-00000C000000}"/>
    <cellStyle name="Euro 105" xfId="11" xr:uid="{00000000-0005-0000-0000-00000D000000}"/>
    <cellStyle name="Euro 105 2" xfId="405" xr:uid="{00000000-0005-0000-0000-00000E000000}"/>
    <cellStyle name="Euro 106" xfId="12" xr:uid="{00000000-0005-0000-0000-00000F000000}"/>
    <cellStyle name="Euro 106 2" xfId="406" xr:uid="{00000000-0005-0000-0000-000010000000}"/>
    <cellStyle name="Euro 107" xfId="13" xr:uid="{00000000-0005-0000-0000-000011000000}"/>
    <cellStyle name="Euro 107 2" xfId="407" xr:uid="{00000000-0005-0000-0000-000012000000}"/>
    <cellStyle name="Euro 108" xfId="14" xr:uid="{00000000-0005-0000-0000-000013000000}"/>
    <cellStyle name="Euro 108 2" xfId="408" xr:uid="{00000000-0005-0000-0000-000014000000}"/>
    <cellStyle name="Euro 109" xfId="15" xr:uid="{00000000-0005-0000-0000-000015000000}"/>
    <cellStyle name="Euro 109 2" xfId="409" xr:uid="{00000000-0005-0000-0000-000016000000}"/>
    <cellStyle name="Euro 11" xfId="16" xr:uid="{00000000-0005-0000-0000-000017000000}"/>
    <cellStyle name="Euro 11 2" xfId="410" xr:uid="{00000000-0005-0000-0000-000018000000}"/>
    <cellStyle name="Euro 110" xfId="17" xr:uid="{00000000-0005-0000-0000-000019000000}"/>
    <cellStyle name="Euro 110 2" xfId="411" xr:uid="{00000000-0005-0000-0000-00001A000000}"/>
    <cellStyle name="Euro 111" xfId="18" xr:uid="{00000000-0005-0000-0000-00001B000000}"/>
    <cellStyle name="Euro 111 2" xfId="412" xr:uid="{00000000-0005-0000-0000-00001C000000}"/>
    <cellStyle name="Euro 112" xfId="19" xr:uid="{00000000-0005-0000-0000-00001D000000}"/>
    <cellStyle name="Euro 112 2" xfId="413" xr:uid="{00000000-0005-0000-0000-00001E000000}"/>
    <cellStyle name="Euro 113" xfId="20" xr:uid="{00000000-0005-0000-0000-00001F000000}"/>
    <cellStyle name="Euro 113 2" xfId="414" xr:uid="{00000000-0005-0000-0000-000020000000}"/>
    <cellStyle name="Euro 114" xfId="21" xr:uid="{00000000-0005-0000-0000-000021000000}"/>
    <cellStyle name="Euro 114 2" xfId="415" xr:uid="{00000000-0005-0000-0000-000022000000}"/>
    <cellStyle name="Euro 115" xfId="22" xr:uid="{00000000-0005-0000-0000-000023000000}"/>
    <cellStyle name="Euro 115 2" xfId="416" xr:uid="{00000000-0005-0000-0000-000024000000}"/>
    <cellStyle name="Euro 116" xfId="23" xr:uid="{00000000-0005-0000-0000-000025000000}"/>
    <cellStyle name="Euro 116 2" xfId="417" xr:uid="{00000000-0005-0000-0000-000026000000}"/>
    <cellStyle name="Euro 117" xfId="24" xr:uid="{00000000-0005-0000-0000-000027000000}"/>
    <cellStyle name="Euro 117 2" xfId="418" xr:uid="{00000000-0005-0000-0000-000028000000}"/>
    <cellStyle name="Euro 118" xfId="25" xr:uid="{00000000-0005-0000-0000-000029000000}"/>
    <cellStyle name="Euro 118 2" xfId="419" xr:uid="{00000000-0005-0000-0000-00002A000000}"/>
    <cellStyle name="Euro 119" xfId="26" xr:uid="{00000000-0005-0000-0000-00002B000000}"/>
    <cellStyle name="Euro 119 2" xfId="420" xr:uid="{00000000-0005-0000-0000-00002C000000}"/>
    <cellStyle name="Euro 12" xfId="27" xr:uid="{00000000-0005-0000-0000-00002D000000}"/>
    <cellStyle name="Euro 12 2" xfId="421" xr:uid="{00000000-0005-0000-0000-00002E000000}"/>
    <cellStyle name="Euro 120" xfId="28" xr:uid="{00000000-0005-0000-0000-00002F000000}"/>
    <cellStyle name="Euro 120 2" xfId="422" xr:uid="{00000000-0005-0000-0000-000030000000}"/>
    <cellStyle name="Euro 121" xfId="29" xr:uid="{00000000-0005-0000-0000-000031000000}"/>
    <cellStyle name="Euro 121 2" xfId="423" xr:uid="{00000000-0005-0000-0000-000032000000}"/>
    <cellStyle name="Euro 122" xfId="30" xr:uid="{00000000-0005-0000-0000-000033000000}"/>
    <cellStyle name="Euro 122 2" xfId="424" xr:uid="{00000000-0005-0000-0000-000034000000}"/>
    <cellStyle name="Euro 123" xfId="31" xr:uid="{00000000-0005-0000-0000-000035000000}"/>
    <cellStyle name="Euro 123 2" xfId="425" xr:uid="{00000000-0005-0000-0000-000036000000}"/>
    <cellStyle name="Euro 124" xfId="32" xr:uid="{00000000-0005-0000-0000-000037000000}"/>
    <cellStyle name="Euro 124 2" xfId="426" xr:uid="{00000000-0005-0000-0000-000038000000}"/>
    <cellStyle name="Euro 125" xfId="33" xr:uid="{00000000-0005-0000-0000-000039000000}"/>
    <cellStyle name="Euro 125 2" xfId="427" xr:uid="{00000000-0005-0000-0000-00003A000000}"/>
    <cellStyle name="Euro 126" xfId="34" xr:uid="{00000000-0005-0000-0000-00003B000000}"/>
    <cellStyle name="Euro 126 2" xfId="428" xr:uid="{00000000-0005-0000-0000-00003C000000}"/>
    <cellStyle name="Euro 127" xfId="35" xr:uid="{00000000-0005-0000-0000-00003D000000}"/>
    <cellStyle name="Euro 127 2" xfId="429" xr:uid="{00000000-0005-0000-0000-00003E000000}"/>
    <cellStyle name="Euro 128" xfId="804" xr:uid="{00000000-0005-0000-0000-00003F000000}"/>
    <cellStyle name="Euro 13" xfId="36" xr:uid="{00000000-0005-0000-0000-000040000000}"/>
    <cellStyle name="Euro 13 2" xfId="430" xr:uid="{00000000-0005-0000-0000-000041000000}"/>
    <cellStyle name="Euro 14" xfId="37" xr:uid="{00000000-0005-0000-0000-000042000000}"/>
    <cellStyle name="Euro 14 2" xfId="431" xr:uid="{00000000-0005-0000-0000-000043000000}"/>
    <cellStyle name="Euro 15" xfId="38" xr:uid="{00000000-0005-0000-0000-000044000000}"/>
    <cellStyle name="Euro 15 2" xfId="432" xr:uid="{00000000-0005-0000-0000-000045000000}"/>
    <cellStyle name="Euro 16" xfId="39" xr:uid="{00000000-0005-0000-0000-000046000000}"/>
    <cellStyle name="Euro 16 2" xfId="433" xr:uid="{00000000-0005-0000-0000-000047000000}"/>
    <cellStyle name="Euro 17" xfId="40" xr:uid="{00000000-0005-0000-0000-000048000000}"/>
    <cellStyle name="Euro 17 2" xfId="434" xr:uid="{00000000-0005-0000-0000-000049000000}"/>
    <cellStyle name="Euro 18" xfId="41" xr:uid="{00000000-0005-0000-0000-00004A000000}"/>
    <cellStyle name="Euro 18 2" xfId="435" xr:uid="{00000000-0005-0000-0000-00004B000000}"/>
    <cellStyle name="Euro 19" xfId="42" xr:uid="{00000000-0005-0000-0000-00004C000000}"/>
    <cellStyle name="Euro 19 2" xfId="436" xr:uid="{00000000-0005-0000-0000-00004D000000}"/>
    <cellStyle name="Euro 2" xfId="43" xr:uid="{00000000-0005-0000-0000-00004E000000}"/>
    <cellStyle name="Euro 2 2" xfId="437" xr:uid="{00000000-0005-0000-0000-00004F000000}"/>
    <cellStyle name="Euro 20" xfId="44" xr:uid="{00000000-0005-0000-0000-000050000000}"/>
    <cellStyle name="Euro 20 2" xfId="438" xr:uid="{00000000-0005-0000-0000-000051000000}"/>
    <cellStyle name="Euro 21" xfId="45" xr:uid="{00000000-0005-0000-0000-000052000000}"/>
    <cellStyle name="Euro 21 2" xfId="439" xr:uid="{00000000-0005-0000-0000-000053000000}"/>
    <cellStyle name="Euro 22" xfId="46" xr:uid="{00000000-0005-0000-0000-000054000000}"/>
    <cellStyle name="Euro 22 2" xfId="440" xr:uid="{00000000-0005-0000-0000-000055000000}"/>
    <cellStyle name="Euro 23" xfId="47" xr:uid="{00000000-0005-0000-0000-000056000000}"/>
    <cellStyle name="Euro 23 2" xfId="441" xr:uid="{00000000-0005-0000-0000-000057000000}"/>
    <cellStyle name="Euro 24" xfId="48" xr:uid="{00000000-0005-0000-0000-000058000000}"/>
    <cellStyle name="Euro 24 2" xfId="442" xr:uid="{00000000-0005-0000-0000-000059000000}"/>
    <cellStyle name="Euro 25" xfId="49" xr:uid="{00000000-0005-0000-0000-00005A000000}"/>
    <cellStyle name="Euro 25 2" xfId="443" xr:uid="{00000000-0005-0000-0000-00005B000000}"/>
    <cellStyle name="Euro 26" xfId="50" xr:uid="{00000000-0005-0000-0000-00005C000000}"/>
    <cellStyle name="Euro 26 2" xfId="444" xr:uid="{00000000-0005-0000-0000-00005D000000}"/>
    <cellStyle name="Euro 27" xfId="51" xr:uid="{00000000-0005-0000-0000-00005E000000}"/>
    <cellStyle name="Euro 27 2" xfId="445" xr:uid="{00000000-0005-0000-0000-00005F000000}"/>
    <cellStyle name="Euro 28" xfId="52" xr:uid="{00000000-0005-0000-0000-000060000000}"/>
    <cellStyle name="Euro 28 2" xfId="446" xr:uid="{00000000-0005-0000-0000-000061000000}"/>
    <cellStyle name="Euro 29" xfId="53" xr:uid="{00000000-0005-0000-0000-000062000000}"/>
    <cellStyle name="Euro 29 2" xfId="447" xr:uid="{00000000-0005-0000-0000-000063000000}"/>
    <cellStyle name="Euro 3" xfId="54" xr:uid="{00000000-0005-0000-0000-000064000000}"/>
    <cellStyle name="Euro 3 2" xfId="448" xr:uid="{00000000-0005-0000-0000-000065000000}"/>
    <cellStyle name="Euro 30" xfId="55" xr:uid="{00000000-0005-0000-0000-000066000000}"/>
    <cellStyle name="Euro 30 2" xfId="449" xr:uid="{00000000-0005-0000-0000-000067000000}"/>
    <cellStyle name="Euro 31" xfId="56" xr:uid="{00000000-0005-0000-0000-000068000000}"/>
    <cellStyle name="Euro 31 2" xfId="450" xr:uid="{00000000-0005-0000-0000-000069000000}"/>
    <cellStyle name="Euro 32" xfId="57" xr:uid="{00000000-0005-0000-0000-00006A000000}"/>
    <cellStyle name="Euro 32 2" xfId="451" xr:uid="{00000000-0005-0000-0000-00006B000000}"/>
    <cellStyle name="Euro 33" xfId="58" xr:uid="{00000000-0005-0000-0000-00006C000000}"/>
    <cellStyle name="Euro 33 2" xfId="452" xr:uid="{00000000-0005-0000-0000-00006D000000}"/>
    <cellStyle name="Euro 34" xfId="59" xr:uid="{00000000-0005-0000-0000-00006E000000}"/>
    <cellStyle name="Euro 34 2" xfId="453" xr:uid="{00000000-0005-0000-0000-00006F000000}"/>
    <cellStyle name="Euro 35" xfId="60" xr:uid="{00000000-0005-0000-0000-000070000000}"/>
    <cellStyle name="Euro 35 2" xfId="454" xr:uid="{00000000-0005-0000-0000-000071000000}"/>
    <cellStyle name="Euro 36" xfId="61" xr:uid="{00000000-0005-0000-0000-000072000000}"/>
    <cellStyle name="Euro 36 2" xfId="455" xr:uid="{00000000-0005-0000-0000-000073000000}"/>
    <cellStyle name="Euro 37" xfId="62" xr:uid="{00000000-0005-0000-0000-000074000000}"/>
    <cellStyle name="Euro 37 2" xfId="456" xr:uid="{00000000-0005-0000-0000-000075000000}"/>
    <cellStyle name="Euro 38" xfId="63" xr:uid="{00000000-0005-0000-0000-000076000000}"/>
    <cellStyle name="Euro 38 2" xfId="457" xr:uid="{00000000-0005-0000-0000-000077000000}"/>
    <cellStyle name="Euro 39" xfId="64" xr:uid="{00000000-0005-0000-0000-000078000000}"/>
    <cellStyle name="Euro 39 2" xfId="458" xr:uid="{00000000-0005-0000-0000-000079000000}"/>
    <cellStyle name="Euro 4" xfId="65" xr:uid="{00000000-0005-0000-0000-00007A000000}"/>
    <cellStyle name="Euro 4 2" xfId="459" xr:uid="{00000000-0005-0000-0000-00007B000000}"/>
    <cellStyle name="Euro 40" xfId="66" xr:uid="{00000000-0005-0000-0000-00007C000000}"/>
    <cellStyle name="Euro 40 2" xfId="460" xr:uid="{00000000-0005-0000-0000-00007D000000}"/>
    <cellStyle name="Euro 41" xfId="67" xr:uid="{00000000-0005-0000-0000-00007E000000}"/>
    <cellStyle name="Euro 41 2" xfId="461" xr:uid="{00000000-0005-0000-0000-00007F000000}"/>
    <cellStyle name="Euro 42" xfId="68" xr:uid="{00000000-0005-0000-0000-000080000000}"/>
    <cellStyle name="Euro 42 2" xfId="462" xr:uid="{00000000-0005-0000-0000-000081000000}"/>
    <cellStyle name="Euro 43" xfId="69" xr:uid="{00000000-0005-0000-0000-000082000000}"/>
    <cellStyle name="Euro 43 2" xfId="463" xr:uid="{00000000-0005-0000-0000-000083000000}"/>
    <cellStyle name="Euro 44" xfId="70" xr:uid="{00000000-0005-0000-0000-000084000000}"/>
    <cellStyle name="Euro 44 2" xfId="464" xr:uid="{00000000-0005-0000-0000-000085000000}"/>
    <cellStyle name="Euro 45" xfId="71" xr:uid="{00000000-0005-0000-0000-000086000000}"/>
    <cellStyle name="Euro 45 2" xfId="465" xr:uid="{00000000-0005-0000-0000-000087000000}"/>
    <cellStyle name="Euro 46" xfId="72" xr:uid="{00000000-0005-0000-0000-000088000000}"/>
    <cellStyle name="Euro 46 2" xfId="466" xr:uid="{00000000-0005-0000-0000-000089000000}"/>
    <cellStyle name="Euro 47" xfId="73" xr:uid="{00000000-0005-0000-0000-00008A000000}"/>
    <cellStyle name="Euro 47 2" xfId="467" xr:uid="{00000000-0005-0000-0000-00008B000000}"/>
    <cellStyle name="Euro 48" xfId="74" xr:uid="{00000000-0005-0000-0000-00008C000000}"/>
    <cellStyle name="Euro 48 2" xfId="468" xr:uid="{00000000-0005-0000-0000-00008D000000}"/>
    <cellStyle name="Euro 49" xfId="75" xr:uid="{00000000-0005-0000-0000-00008E000000}"/>
    <cellStyle name="Euro 49 2" xfId="469" xr:uid="{00000000-0005-0000-0000-00008F000000}"/>
    <cellStyle name="Euro 5" xfId="76" xr:uid="{00000000-0005-0000-0000-000090000000}"/>
    <cellStyle name="Euro 5 2" xfId="470" xr:uid="{00000000-0005-0000-0000-000091000000}"/>
    <cellStyle name="Euro 50" xfId="77" xr:uid="{00000000-0005-0000-0000-000092000000}"/>
    <cellStyle name="Euro 50 2" xfId="471" xr:uid="{00000000-0005-0000-0000-000093000000}"/>
    <cellStyle name="Euro 51" xfId="78" xr:uid="{00000000-0005-0000-0000-000094000000}"/>
    <cellStyle name="Euro 51 2" xfId="472" xr:uid="{00000000-0005-0000-0000-000095000000}"/>
    <cellStyle name="Euro 52" xfId="79" xr:uid="{00000000-0005-0000-0000-000096000000}"/>
    <cellStyle name="Euro 52 2" xfId="473" xr:uid="{00000000-0005-0000-0000-000097000000}"/>
    <cellStyle name="Euro 53" xfId="80" xr:uid="{00000000-0005-0000-0000-000098000000}"/>
    <cellStyle name="Euro 53 2" xfId="474" xr:uid="{00000000-0005-0000-0000-000099000000}"/>
    <cellStyle name="Euro 54" xfId="81" xr:uid="{00000000-0005-0000-0000-00009A000000}"/>
    <cellStyle name="Euro 54 2" xfId="475" xr:uid="{00000000-0005-0000-0000-00009B000000}"/>
    <cellStyle name="Euro 55" xfId="82" xr:uid="{00000000-0005-0000-0000-00009C000000}"/>
    <cellStyle name="Euro 55 2" xfId="476" xr:uid="{00000000-0005-0000-0000-00009D000000}"/>
    <cellStyle name="Euro 56" xfId="83" xr:uid="{00000000-0005-0000-0000-00009E000000}"/>
    <cellStyle name="Euro 56 2" xfId="477" xr:uid="{00000000-0005-0000-0000-00009F000000}"/>
    <cellStyle name="Euro 57" xfId="84" xr:uid="{00000000-0005-0000-0000-0000A0000000}"/>
    <cellStyle name="Euro 57 2" xfId="478" xr:uid="{00000000-0005-0000-0000-0000A1000000}"/>
    <cellStyle name="Euro 58" xfId="85" xr:uid="{00000000-0005-0000-0000-0000A2000000}"/>
    <cellStyle name="Euro 58 2" xfId="479" xr:uid="{00000000-0005-0000-0000-0000A3000000}"/>
    <cellStyle name="Euro 59" xfId="86" xr:uid="{00000000-0005-0000-0000-0000A4000000}"/>
    <cellStyle name="Euro 59 2" xfId="480" xr:uid="{00000000-0005-0000-0000-0000A5000000}"/>
    <cellStyle name="Euro 6" xfId="87" xr:uid="{00000000-0005-0000-0000-0000A6000000}"/>
    <cellStyle name="Euro 6 2" xfId="481" xr:uid="{00000000-0005-0000-0000-0000A7000000}"/>
    <cellStyle name="Euro 60" xfId="88" xr:uid="{00000000-0005-0000-0000-0000A8000000}"/>
    <cellStyle name="Euro 60 2" xfId="482" xr:uid="{00000000-0005-0000-0000-0000A9000000}"/>
    <cellStyle name="Euro 61" xfId="89" xr:uid="{00000000-0005-0000-0000-0000AA000000}"/>
    <cellStyle name="Euro 61 2" xfId="483" xr:uid="{00000000-0005-0000-0000-0000AB000000}"/>
    <cellStyle name="Euro 62" xfId="90" xr:uid="{00000000-0005-0000-0000-0000AC000000}"/>
    <cellStyle name="Euro 62 2" xfId="484" xr:uid="{00000000-0005-0000-0000-0000AD000000}"/>
    <cellStyle name="Euro 63" xfId="91" xr:uid="{00000000-0005-0000-0000-0000AE000000}"/>
    <cellStyle name="Euro 63 2" xfId="485" xr:uid="{00000000-0005-0000-0000-0000AF000000}"/>
    <cellStyle name="Euro 64" xfId="92" xr:uid="{00000000-0005-0000-0000-0000B0000000}"/>
    <cellStyle name="Euro 64 2" xfId="486" xr:uid="{00000000-0005-0000-0000-0000B1000000}"/>
    <cellStyle name="Euro 65" xfId="93" xr:uid="{00000000-0005-0000-0000-0000B2000000}"/>
    <cellStyle name="Euro 65 2" xfId="487" xr:uid="{00000000-0005-0000-0000-0000B3000000}"/>
    <cellStyle name="Euro 66" xfId="94" xr:uid="{00000000-0005-0000-0000-0000B4000000}"/>
    <cellStyle name="Euro 66 2" xfId="488" xr:uid="{00000000-0005-0000-0000-0000B5000000}"/>
    <cellStyle name="Euro 67" xfId="95" xr:uid="{00000000-0005-0000-0000-0000B6000000}"/>
    <cellStyle name="Euro 67 2" xfId="489" xr:uid="{00000000-0005-0000-0000-0000B7000000}"/>
    <cellStyle name="Euro 68" xfId="96" xr:uid="{00000000-0005-0000-0000-0000B8000000}"/>
    <cellStyle name="Euro 68 2" xfId="490" xr:uid="{00000000-0005-0000-0000-0000B9000000}"/>
    <cellStyle name="Euro 69" xfId="97" xr:uid="{00000000-0005-0000-0000-0000BA000000}"/>
    <cellStyle name="Euro 69 2" xfId="491" xr:uid="{00000000-0005-0000-0000-0000BB000000}"/>
    <cellStyle name="Euro 7" xfId="98" xr:uid="{00000000-0005-0000-0000-0000BC000000}"/>
    <cellStyle name="Euro 7 2" xfId="492" xr:uid="{00000000-0005-0000-0000-0000BD000000}"/>
    <cellStyle name="Euro 70" xfId="99" xr:uid="{00000000-0005-0000-0000-0000BE000000}"/>
    <cellStyle name="Euro 70 2" xfId="493" xr:uid="{00000000-0005-0000-0000-0000BF000000}"/>
    <cellStyle name="Euro 71" xfId="100" xr:uid="{00000000-0005-0000-0000-0000C0000000}"/>
    <cellStyle name="Euro 71 2" xfId="494" xr:uid="{00000000-0005-0000-0000-0000C1000000}"/>
    <cellStyle name="Euro 72" xfId="101" xr:uid="{00000000-0005-0000-0000-0000C2000000}"/>
    <cellStyle name="Euro 72 2" xfId="495" xr:uid="{00000000-0005-0000-0000-0000C3000000}"/>
    <cellStyle name="Euro 73" xfId="102" xr:uid="{00000000-0005-0000-0000-0000C4000000}"/>
    <cellStyle name="Euro 73 2" xfId="496" xr:uid="{00000000-0005-0000-0000-0000C5000000}"/>
    <cellStyle name="Euro 74" xfId="103" xr:uid="{00000000-0005-0000-0000-0000C6000000}"/>
    <cellStyle name="Euro 74 2" xfId="497" xr:uid="{00000000-0005-0000-0000-0000C7000000}"/>
    <cellStyle name="Euro 75" xfId="104" xr:uid="{00000000-0005-0000-0000-0000C8000000}"/>
    <cellStyle name="Euro 75 2" xfId="498" xr:uid="{00000000-0005-0000-0000-0000C9000000}"/>
    <cellStyle name="Euro 76" xfId="105" xr:uid="{00000000-0005-0000-0000-0000CA000000}"/>
    <cellStyle name="Euro 76 2" xfId="499" xr:uid="{00000000-0005-0000-0000-0000CB000000}"/>
    <cellStyle name="Euro 77" xfId="106" xr:uid="{00000000-0005-0000-0000-0000CC000000}"/>
    <cellStyle name="Euro 77 2" xfId="500" xr:uid="{00000000-0005-0000-0000-0000CD000000}"/>
    <cellStyle name="Euro 78" xfId="107" xr:uid="{00000000-0005-0000-0000-0000CE000000}"/>
    <cellStyle name="Euro 78 2" xfId="501" xr:uid="{00000000-0005-0000-0000-0000CF000000}"/>
    <cellStyle name="Euro 79" xfId="108" xr:uid="{00000000-0005-0000-0000-0000D0000000}"/>
    <cellStyle name="Euro 79 2" xfId="502" xr:uid="{00000000-0005-0000-0000-0000D1000000}"/>
    <cellStyle name="Euro 8" xfId="109" xr:uid="{00000000-0005-0000-0000-0000D2000000}"/>
    <cellStyle name="Euro 8 2" xfId="503" xr:uid="{00000000-0005-0000-0000-0000D3000000}"/>
    <cellStyle name="Euro 80" xfId="110" xr:uid="{00000000-0005-0000-0000-0000D4000000}"/>
    <cellStyle name="Euro 80 2" xfId="504" xr:uid="{00000000-0005-0000-0000-0000D5000000}"/>
    <cellStyle name="Euro 81" xfId="111" xr:uid="{00000000-0005-0000-0000-0000D6000000}"/>
    <cellStyle name="Euro 81 2" xfId="505" xr:uid="{00000000-0005-0000-0000-0000D7000000}"/>
    <cellStyle name="Euro 82" xfId="112" xr:uid="{00000000-0005-0000-0000-0000D8000000}"/>
    <cellStyle name="Euro 82 2" xfId="506" xr:uid="{00000000-0005-0000-0000-0000D9000000}"/>
    <cellStyle name="Euro 83" xfId="113" xr:uid="{00000000-0005-0000-0000-0000DA000000}"/>
    <cellStyle name="Euro 83 2" xfId="507" xr:uid="{00000000-0005-0000-0000-0000DB000000}"/>
    <cellStyle name="Euro 84" xfId="114" xr:uid="{00000000-0005-0000-0000-0000DC000000}"/>
    <cellStyle name="Euro 84 2" xfId="508" xr:uid="{00000000-0005-0000-0000-0000DD000000}"/>
    <cellStyle name="Euro 85" xfId="115" xr:uid="{00000000-0005-0000-0000-0000DE000000}"/>
    <cellStyle name="Euro 85 2" xfId="509" xr:uid="{00000000-0005-0000-0000-0000DF000000}"/>
    <cellStyle name="Euro 86" xfId="116" xr:uid="{00000000-0005-0000-0000-0000E0000000}"/>
    <cellStyle name="Euro 86 2" xfId="510" xr:uid="{00000000-0005-0000-0000-0000E1000000}"/>
    <cellStyle name="Euro 87" xfId="117" xr:uid="{00000000-0005-0000-0000-0000E2000000}"/>
    <cellStyle name="Euro 87 2" xfId="511" xr:uid="{00000000-0005-0000-0000-0000E3000000}"/>
    <cellStyle name="Euro 88" xfId="118" xr:uid="{00000000-0005-0000-0000-0000E4000000}"/>
    <cellStyle name="Euro 88 2" xfId="512" xr:uid="{00000000-0005-0000-0000-0000E5000000}"/>
    <cellStyle name="Euro 89" xfId="119" xr:uid="{00000000-0005-0000-0000-0000E6000000}"/>
    <cellStyle name="Euro 89 2" xfId="513" xr:uid="{00000000-0005-0000-0000-0000E7000000}"/>
    <cellStyle name="Euro 9" xfId="120" xr:uid="{00000000-0005-0000-0000-0000E8000000}"/>
    <cellStyle name="Euro 9 2" xfId="514" xr:uid="{00000000-0005-0000-0000-0000E9000000}"/>
    <cellStyle name="Euro 90" xfId="121" xr:uid="{00000000-0005-0000-0000-0000EA000000}"/>
    <cellStyle name="Euro 90 2" xfId="515" xr:uid="{00000000-0005-0000-0000-0000EB000000}"/>
    <cellStyle name="Euro 91" xfId="122" xr:uid="{00000000-0005-0000-0000-0000EC000000}"/>
    <cellStyle name="Euro 91 2" xfId="516" xr:uid="{00000000-0005-0000-0000-0000ED000000}"/>
    <cellStyle name="Euro 92" xfId="123" xr:uid="{00000000-0005-0000-0000-0000EE000000}"/>
    <cellStyle name="Euro 92 2" xfId="517" xr:uid="{00000000-0005-0000-0000-0000EF000000}"/>
    <cellStyle name="Euro 93" xfId="124" xr:uid="{00000000-0005-0000-0000-0000F0000000}"/>
    <cellStyle name="Euro 93 2" xfId="518" xr:uid="{00000000-0005-0000-0000-0000F1000000}"/>
    <cellStyle name="Euro 94" xfId="125" xr:uid="{00000000-0005-0000-0000-0000F2000000}"/>
    <cellStyle name="Euro 94 2" xfId="519" xr:uid="{00000000-0005-0000-0000-0000F3000000}"/>
    <cellStyle name="Euro 95" xfId="126" xr:uid="{00000000-0005-0000-0000-0000F4000000}"/>
    <cellStyle name="Euro 95 2" xfId="520" xr:uid="{00000000-0005-0000-0000-0000F5000000}"/>
    <cellStyle name="Euro 96" xfId="127" xr:uid="{00000000-0005-0000-0000-0000F6000000}"/>
    <cellStyle name="Euro 96 2" xfId="521" xr:uid="{00000000-0005-0000-0000-0000F7000000}"/>
    <cellStyle name="Euro 97" xfId="128" xr:uid="{00000000-0005-0000-0000-0000F8000000}"/>
    <cellStyle name="Euro 97 2" xfId="522" xr:uid="{00000000-0005-0000-0000-0000F9000000}"/>
    <cellStyle name="Euro 98" xfId="129" xr:uid="{00000000-0005-0000-0000-0000FA000000}"/>
    <cellStyle name="Euro 98 2" xfId="523" xr:uid="{00000000-0005-0000-0000-0000FB000000}"/>
    <cellStyle name="Euro 99" xfId="130" xr:uid="{00000000-0005-0000-0000-0000FC000000}"/>
    <cellStyle name="Euro 99 2" xfId="524" xr:uid="{00000000-0005-0000-0000-0000FD000000}"/>
    <cellStyle name="Excel Built-in Normal" xfId="131" xr:uid="{00000000-0005-0000-0000-0000FE000000}"/>
    <cellStyle name="Excel Built-in Normal 2" xfId="759" xr:uid="{00000000-0005-0000-0000-0000FF000000}"/>
    <cellStyle name="Hiperlink 2" xfId="835" xr:uid="{00000000-0005-0000-0000-000000010000}"/>
    <cellStyle name="Moeda" xfId="870" builtinId="4"/>
    <cellStyle name="Moeda 10" xfId="310" xr:uid="{00000000-0005-0000-0000-000002010000}"/>
    <cellStyle name="Moeda 11" xfId="311" xr:uid="{00000000-0005-0000-0000-000003010000}"/>
    <cellStyle name="Moeda 12" xfId="312" xr:uid="{00000000-0005-0000-0000-000004010000}"/>
    <cellStyle name="Moeda 13" xfId="313" xr:uid="{00000000-0005-0000-0000-000005010000}"/>
    <cellStyle name="Moeda 14" xfId="314" xr:uid="{00000000-0005-0000-0000-000006010000}"/>
    <cellStyle name="Moeda 15" xfId="315" xr:uid="{00000000-0005-0000-0000-000007010000}"/>
    <cellStyle name="Moeda 16" xfId="316" xr:uid="{00000000-0005-0000-0000-000008010000}"/>
    <cellStyle name="Moeda 17" xfId="317" xr:uid="{00000000-0005-0000-0000-000009010000}"/>
    <cellStyle name="Moeda 18" xfId="318" xr:uid="{00000000-0005-0000-0000-00000A010000}"/>
    <cellStyle name="Moeda 19" xfId="319" xr:uid="{00000000-0005-0000-0000-00000B010000}"/>
    <cellStyle name="Moeda 2" xfId="132" xr:uid="{00000000-0005-0000-0000-00000C010000}"/>
    <cellStyle name="Moeda 2 10" xfId="805" xr:uid="{00000000-0005-0000-0000-00000D010000}"/>
    <cellStyle name="Moeda 2 11" xfId="853" xr:uid="{00000000-0005-0000-0000-00000E010000}"/>
    <cellStyle name="Moeda 2 2" xfId="133" xr:uid="{00000000-0005-0000-0000-00000F010000}"/>
    <cellStyle name="Moeda 2 3" xfId="134" xr:uid="{00000000-0005-0000-0000-000010010000}"/>
    <cellStyle name="Moeda 2 4" xfId="135" xr:uid="{00000000-0005-0000-0000-000011010000}"/>
    <cellStyle name="Moeda 2 5" xfId="136" xr:uid="{00000000-0005-0000-0000-000012010000}"/>
    <cellStyle name="Moeda 2 6" xfId="137" xr:uid="{00000000-0005-0000-0000-000013010000}"/>
    <cellStyle name="Moeda 2 7" xfId="138" xr:uid="{00000000-0005-0000-0000-000014010000}"/>
    <cellStyle name="Moeda 2 8" xfId="139" xr:uid="{00000000-0005-0000-0000-000015010000}"/>
    <cellStyle name="Moeda 2 9" xfId="788" xr:uid="{00000000-0005-0000-0000-000016010000}"/>
    <cellStyle name="Moeda 20" xfId="320" xr:uid="{00000000-0005-0000-0000-000017010000}"/>
    <cellStyle name="Moeda 21" xfId="321" xr:uid="{00000000-0005-0000-0000-000018010000}"/>
    <cellStyle name="Moeda 22" xfId="322" xr:uid="{00000000-0005-0000-0000-000019010000}"/>
    <cellStyle name="Moeda 23" xfId="323" xr:uid="{00000000-0005-0000-0000-00001A010000}"/>
    <cellStyle name="Moeda 24" xfId="324" xr:uid="{00000000-0005-0000-0000-00001B010000}"/>
    <cellStyle name="Moeda 25" xfId="325" xr:uid="{00000000-0005-0000-0000-00001C010000}"/>
    <cellStyle name="Moeda 26" xfId="326" xr:uid="{00000000-0005-0000-0000-00001D010000}"/>
    <cellStyle name="Moeda 27" xfId="327" xr:uid="{00000000-0005-0000-0000-00001E010000}"/>
    <cellStyle name="Moeda 28" xfId="328" xr:uid="{00000000-0005-0000-0000-00001F010000}"/>
    <cellStyle name="Moeda 29" xfId="329" xr:uid="{00000000-0005-0000-0000-000020010000}"/>
    <cellStyle name="Moeda 3" xfId="330" xr:uid="{00000000-0005-0000-0000-000021010000}"/>
    <cellStyle name="Moeda 3 2" xfId="331" xr:uid="{00000000-0005-0000-0000-000022010000}"/>
    <cellStyle name="Moeda 30" xfId="332" xr:uid="{00000000-0005-0000-0000-000023010000}"/>
    <cellStyle name="Moeda 31" xfId="333" xr:uid="{00000000-0005-0000-0000-000024010000}"/>
    <cellStyle name="Moeda 32" xfId="334" xr:uid="{00000000-0005-0000-0000-000025010000}"/>
    <cellStyle name="Moeda 33" xfId="335" xr:uid="{00000000-0005-0000-0000-000026010000}"/>
    <cellStyle name="Moeda 34" xfId="336" xr:uid="{00000000-0005-0000-0000-000027010000}"/>
    <cellStyle name="Moeda 35" xfId="337" xr:uid="{00000000-0005-0000-0000-000028010000}"/>
    <cellStyle name="Moeda 36" xfId="338" xr:uid="{00000000-0005-0000-0000-000029010000}"/>
    <cellStyle name="Moeda 37" xfId="339" xr:uid="{00000000-0005-0000-0000-00002A010000}"/>
    <cellStyle name="Moeda 38" xfId="340" xr:uid="{00000000-0005-0000-0000-00002B010000}"/>
    <cellStyle name="Moeda 39" xfId="341" xr:uid="{00000000-0005-0000-0000-00002C010000}"/>
    <cellStyle name="Moeda 4" xfId="342" xr:uid="{00000000-0005-0000-0000-00002D010000}"/>
    <cellStyle name="Moeda 40" xfId="343" xr:uid="{00000000-0005-0000-0000-00002E010000}"/>
    <cellStyle name="Moeda 41" xfId="344" xr:uid="{00000000-0005-0000-0000-00002F010000}"/>
    <cellStyle name="Moeda 42" xfId="345" xr:uid="{00000000-0005-0000-0000-000030010000}"/>
    <cellStyle name="Moeda 43" xfId="346" xr:uid="{00000000-0005-0000-0000-000031010000}"/>
    <cellStyle name="Moeda 44" xfId="347" xr:uid="{00000000-0005-0000-0000-000032010000}"/>
    <cellStyle name="Moeda 45" xfId="348" xr:uid="{00000000-0005-0000-0000-000033010000}"/>
    <cellStyle name="Moeda 46" xfId="349" xr:uid="{00000000-0005-0000-0000-000034010000}"/>
    <cellStyle name="Moeda 47" xfId="350" xr:uid="{00000000-0005-0000-0000-000035010000}"/>
    <cellStyle name="Moeda 48" xfId="766" xr:uid="{00000000-0005-0000-0000-000036010000}"/>
    <cellStyle name="Moeda 49" xfId="782" xr:uid="{00000000-0005-0000-0000-000037010000}"/>
    <cellStyle name="Moeda 5" xfId="351" xr:uid="{00000000-0005-0000-0000-000038010000}"/>
    <cellStyle name="Moeda 50" xfId="849" xr:uid="{00000000-0005-0000-0000-000039010000}"/>
    <cellStyle name="Moeda 51" xfId="673" xr:uid="{00000000-0005-0000-0000-00003A010000}"/>
    <cellStyle name="Moeda 52" xfId="860" xr:uid="{00000000-0005-0000-0000-00003B010000}"/>
    <cellStyle name="Moeda 53" xfId="866" xr:uid="{00000000-0005-0000-0000-00003C010000}"/>
    <cellStyle name="Moeda 6" xfId="352" xr:uid="{00000000-0005-0000-0000-00003D010000}"/>
    <cellStyle name="Moeda 7" xfId="353" xr:uid="{00000000-0005-0000-0000-00003E010000}"/>
    <cellStyle name="Moeda 8" xfId="354" xr:uid="{00000000-0005-0000-0000-00003F010000}"/>
    <cellStyle name="Moeda 9" xfId="355" xr:uid="{00000000-0005-0000-0000-000040010000}"/>
    <cellStyle name="Normal" xfId="0" builtinId="0"/>
    <cellStyle name="Normal 10" xfId="302" xr:uid="{00000000-0005-0000-0000-000042010000}"/>
    <cellStyle name="Normal 10 2" xfId="140" xr:uid="{00000000-0005-0000-0000-000043010000}"/>
    <cellStyle name="Normal 10 2 2" xfId="525" xr:uid="{00000000-0005-0000-0000-000044010000}"/>
    <cellStyle name="Normal 10 2 3" xfId="674" xr:uid="{00000000-0005-0000-0000-000045010000}"/>
    <cellStyle name="Normal 10 3" xfId="141" xr:uid="{00000000-0005-0000-0000-000046010000}"/>
    <cellStyle name="Normal 10 3 2" xfId="526" xr:uid="{00000000-0005-0000-0000-000047010000}"/>
    <cellStyle name="Normal 10 3 3" xfId="675" xr:uid="{00000000-0005-0000-0000-000048010000}"/>
    <cellStyle name="Normal 10 4" xfId="662" xr:uid="{00000000-0005-0000-0000-000049010000}"/>
    <cellStyle name="Normal 10 5" xfId="747" xr:uid="{00000000-0005-0000-0000-00004A010000}"/>
    <cellStyle name="Normal 11" xfId="306" xr:uid="{00000000-0005-0000-0000-00004B010000}"/>
    <cellStyle name="Normal 11 2" xfId="142" xr:uid="{00000000-0005-0000-0000-00004C010000}"/>
    <cellStyle name="Normal 11 2 2" xfId="527" xr:uid="{00000000-0005-0000-0000-00004D010000}"/>
    <cellStyle name="Normal 11 2 3" xfId="676" xr:uid="{00000000-0005-0000-0000-00004E010000}"/>
    <cellStyle name="Normal 12" xfId="307" xr:uid="{00000000-0005-0000-0000-00004F010000}"/>
    <cellStyle name="Normal 12 2" xfId="143" xr:uid="{00000000-0005-0000-0000-000050010000}"/>
    <cellStyle name="Normal 12 2 2" xfId="528" xr:uid="{00000000-0005-0000-0000-000051010000}"/>
    <cellStyle name="Normal 12 3" xfId="144" xr:uid="{00000000-0005-0000-0000-000052010000}"/>
    <cellStyle name="Normal 12 3 2" xfId="529" xr:uid="{00000000-0005-0000-0000-000053010000}"/>
    <cellStyle name="Normal 12 4" xfId="145" xr:uid="{00000000-0005-0000-0000-000054010000}"/>
    <cellStyle name="Normal 12 4 2" xfId="530" xr:uid="{00000000-0005-0000-0000-000055010000}"/>
    <cellStyle name="Normal 12 5" xfId="146" xr:uid="{00000000-0005-0000-0000-000056010000}"/>
    <cellStyle name="Normal 12 5 2" xfId="531" xr:uid="{00000000-0005-0000-0000-000057010000}"/>
    <cellStyle name="Normal 12 6" xfId="147" xr:uid="{00000000-0005-0000-0000-000058010000}"/>
    <cellStyle name="Normal 12 6 2" xfId="532" xr:uid="{00000000-0005-0000-0000-000059010000}"/>
    <cellStyle name="Normal 12 7" xfId="665" xr:uid="{00000000-0005-0000-0000-00005A010000}"/>
    <cellStyle name="Normal 12 8" xfId="750" xr:uid="{00000000-0005-0000-0000-00005B010000}"/>
    <cellStyle name="Normal 12 9" xfId="761" xr:uid="{00000000-0005-0000-0000-00005C010000}"/>
    <cellStyle name="Normal 13" xfId="148" xr:uid="{00000000-0005-0000-0000-00005D010000}"/>
    <cellStyle name="Normal 13 2" xfId="149" xr:uid="{00000000-0005-0000-0000-00005E010000}"/>
    <cellStyle name="Normal 13 2 2" xfId="150" xr:uid="{00000000-0005-0000-0000-00005F010000}"/>
    <cellStyle name="Normal 13 2 2 2" xfId="151" xr:uid="{00000000-0005-0000-0000-000060010000}"/>
    <cellStyle name="Normal 13 2 2 2 2" xfId="152" xr:uid="{00000000-0005-0000-0000-000061010000}"/>
    <cellStyle name="Normal 13 2 2 2 2 2" xfId="153" xr:uid="{00000000-0005-0000-0000-000062010000}"/>
    <cellStyle name="Normal 13 2 2 2 2 2 2" xfId="154" xr:uid="{00000000-0005-0000-0000-000063010000}"/>
    <cellStyle name="Normal 13 2 2 2 2 2 2 2" xfId="539" xr:uid="{00000000-0005-0000-0000-000064010000}"/>
    <cellStyle name="Normal 13 2 2 2 2 2 2 3" xfId="680" xr:uid="{00000000-0005-0000-0000-000065010000}"/>
    <cellStyle name="Normal 13 2 2 2 2 2 3" xfId="155" xr:uid="{00000000-0005-0000-0000-000066010000}"/>
    <cellStyle name="Normal 13 2 2 2 2 2 3 2" xfId="540" xr:uid="{00000000-0005-0000-0000-000067010000}"/>
    <cellStyle name="Normal 13 2 2 2 2 2 3 3" xfId="681" xr:uid="{00000000-0005-0000-0000-000068010000}"/>
    <cellStyle name="Normal 13 2 2 2 2 2 4" xfId="538" xr:uid="{00000000-0005-0000-0000-000069010000}"/>
    <cellStyle name="Normal 13 2 2 2 2 3" xfId="156" xr:uid="{00000000-0005-0000-0000-00006A010000}"/>
    <cellStyle name="Normal 13 2 2 2 2 3 2" xfId="541" xr:uid="{00000000-0005-0000-0000-00006B010000}"/>
    <cellStyle name="Normal 13 2 2 2 2 4" xfId="537" xr:uid="{00000000-0005-0000-0000-00006C010000}"/>
    <cellStyle name="Normal 13 2 2 2 2 5" xfId="679" xr:uid="{00000000-0005-0000-0000-00006D010000}"/>
    <cellStyle name="Normal 13 2 2 2 3" xfId="157" xr:uid="{00000000-0005-0000-0000-00006E010000}"/>
    <cellStyle name="Normal 13 2 2 2 3 2" xfId="542" xr:uid="{00000000-0005-0000-0000-00006F010000}"/>
    <cellStyle name="Normal 13 2 2 2 3 3" xfId="682" xr:uid="{00000000-0005-0000-0000-000070010000}"/>
    <cellStyle name="Normal 13 2 2 2 4" xfId="158" xr:uid="{00000000-0005-0000-0000-000071010000}"/>
    <cellStyle name="Normal 13 2 2 2 4 2" xfId="543" xr:uid="{00000000-0005-0000-0000-000072010000}"/>
    <cellStyle name="Normal 13 2 2 2 4 3" xfId="683" xr:uid="{00000000-0005-0000-0000-000073010000}"/>
    <cellStyle name="Normal 13 2 2 2 5" xfId="536" xr:uid="{00000000-0005-0000-0000-000074010000}"/>
    <cellStyle name="Normal 13 2 2 3" xfId="159" xr:uid="{00000000-0005-0000-0000-000075010000}"/>
    <cellStyle name="Normal 13 2 2 3 2" xfId="160" xr:uid="{00000000-0005-0000-0000-000076010000}"/>
    <cellStyle name="Normal 13 2 2 3 2 2" xfId="545" xr:uid="{00000000-0005-0000-0000-000077010000}"/>
    <cellStyle name="Normal 13 2 2 3 2 3" xfId="684" xr:uid="{00000000-0005-0000-0000-000078010000}"/>
    <cellStyle name="Normal 13 2 2 3 3" xfId="161" xr:uid="{00000000-0005-0000-0000-000079010000}"/>
    <cellStyle name="Normal 13 2 2 3 3 2" xfId="546" xr:uid="{00000000-0005-0000-0000-00007A010000}"/>
    <cellStyle name="Normal 13 2 2 3 3 3" xfId="685" xr:uid="{00000000-0005-0000-0000-00007B010000}"/>
    <cellStyle name="Normal 13 2 2 3 4" xfId="544" xr:uid="{00000000-0005-0000-0000-00007C010000}"/>
    <cellStyle name="Normal 13 2 2 4" xfId="162" xr:uid="{00000000-0005-0000-0000-00007D010000}"/>
    <cellStyle name="Normal 13 2 2 4 2" xfId="547" xr:uid="{00000000-0005-0000-0000-00007E010000}"/>
    <cellStyle name="Normal 13 2 2 5" xfId="535" xr:uid="{00000000-0005-0000-0000-00007F010000}"/>
    <cellStyle name="Normal 13 2 2 6" xfId="678" xr:uid="{00000000-0005-0000-0000-000080010000}"/>
    <cellStyle name="Normal 13 2 3" xfId="163" xr:uid="{00000000-0005-0000-0000-000081010000}"/>
    <cellStyle name="Normal 13 2 3 2" xfId="164" xr:uid="{00000000-0005-0000-0000-000082010000}"/>
    <cellStyle name="Normal 13 2 3 2 2" xfId="165" xr:uid="{00000000-0005-0000-0000-000083010000}"/>
    <cellStyle name="Normal 13 2 3 2 2 2" xfId="550" xr:uid="{00000000-0005-0000-0000-000084010000}"/>
    <cellStyle name="Normal 13 2 3 2 2 3" xfId="687" xr:uid="{00000000-0005-0000-0000-000085010000}"/>
    <cellStyle name="Normal 13 2 3 2 3" xfId="166" xr:uid="{00000000-0005-0000-0000-000086010000}"/>
    <cellStyle name="Normal 13 2 3 2 3 2" xfId="551" xr:uid="{00000000-0005-0000-0000-000087010000}"/>
    <cellStyle name="Normal 13 2 3 2 3 3" xfId="688" xr:uid="{00000000-0005-0000-0000-000088010000}"/>
    <cellStyle name="Normal 13 2 3 2 4" xfId="549" xr:uid="{00000000-0005-0000-0000-000089010000}"/>
    <cellStyle name="Normal 13 2 3 3" xfId="167" xr:uid="{00000000-0005-0000-0000-00008A010000}"/>
    <cellStyle name="Normal 13 2 3 3 2" xfId="552" xr:uid="{00000000-0005-0000-0000-00008B010000}"/>
    <cellStyle name="Normal 13 2 3 4" xfId="548" xr:uid="{00000000-0005-0000-0000-00008C010000}"/>
    <cellStyle name="Normal 13 2 3 5" xfId="686" xr:uid="{00000000-0005-0000-0000-00008D010000}"/>
    <cellStyle name="Normal 13 2 4" xfId="168" xr:uid="{00000000-0005-0000-0000-00008E010000}"/>
    <cellStyle name="Normal 13 2 4 2" xfId="553" xr:uid="{00000000-0005-0000-0000-00008F010000}"/>
    <cellStyle name="Normal 13 2 4 3" xfId="689" xr:uid="{00000000-0005-0000-0000-000090010000}"/>
    <cellStyle name="Normal 13 2 5" xfId="169" xr:uid="{00000000-0005-0000-0000-000091010000}"/>
    <cellStyle name="Normal 13 2 5 2" xfId="554" xr:uid="{00000000-0005-0000-0000-000092010000}"/>
    <cellStyle name="Normal 13 2 5 3" xfId="690" xr:uid="{00000000-0005-0000-0000-000093010000}"/>
    <cellStyle name="Normal 13 2 6" xfId="534" xr:uid="{00000000-0005-0000-0000-000094010000}"/>
    <cellStyle name="Normal 13 3" xfId="170" xr:uid="{00000000-0005-0000-0000-000095010000}"/>
    <cellStyle name="Normal 13 3 2" xfId="171" xr:uid="{00000000-0005-0000-0000-000096010000}"/>
    <cellStyle name="Normal 13 3 2 2" xfId="172" xr:uid="{00000000-0005-0000-0000-000097010000}"/>
    <cellStyle name="Normal 13 3 2 2 2" xfId="173" xr:uid="{00000000-0005-0000-0000-000098010000}"/>
    <cellStyle name="Normal 13 3 2 2 2 2" xfId="558" xr:uid="{00000000-0005-0000-0000-000099010000}"/>
    <cellStyle name="Normal 13 3 2 2 2 3" xfId="692" xr:uid="{00000000-0005-0000-0000-00009A010000}"/>
    <cellStyle name="Normal 13 3 2 2 3" xfId="174" xr:uid="{00000000-0005-0000-0000-00009B010000}"/>
    <cellStyle name="Normal 13 3 2 2 3 2" xfId="559" xr:uid="{00000000-0005-0000-0000-00009C010000}"/>
    <cellStyle name="Normal 13 3 2 2 3 3" xfId="693" xr:uid="{00000000-0005-0000-0000-00009D010000}"/>
    <cellStyle name="Normal 13 3 2 2 4" xfId="557" xr:uid="{00000000-0005-0000-0000-00009E010000}"/>
    <cellStyle name="Normal 13 3 2 3" xfId="175" xr:uid="{00000000-0005-0000-0000-00009F010000}"/>
    <cellStyle name="Normal 13 3 2 3 2" xfId="560" xr:uid="{00000000-0005-0000-0000-0000A0010000}"/>
    <cellStyle name="Normal 13 3 2 4" xfId="556" xr:uid="{00000000-0005-0000-0000-0000A1010000}"/>
    <cellStyle name="Normal 13 3 2 5" xfId="691" xr:uid="{00000000-0005-0000-0000-0000A2010000}"/>
    <cellStyle name="Normal 13 3 3" xfId="176" xr:uid="{00000000-0005-0000-0000-0000A3010000}"/>
    <cellStyle name="Normal 13 3 3 2" xfId="561" xr:uid="{00000000-0005-0000-0000-0000A4010000}"/>
    <cellStyle name="Normal 13 3 3 3" xfId="694" xr:uid="{00000000-0005-0000-0000-0000A5010000}"/>
    <cellStyle name="Normal 13 3 4" xfId="177" xr:uid="{00000000-0005-0000-0000-0000A6010000}"/>
    <cellStyle name="Normal 13 3 4 2" xfId="562" xr:uid="{00000000-0005-0000-0000-0000A7010000}"/>
    <cellStyle name="Normal 13 3 4 3" xfId="695" xr:uid="{00000000-0005-0000-0000-0000A8010000}"/>
    <cellStyle name="Normal 13 3 5" xfId="555" xr:uid="{00000000-0005-0000-0000-0000A9010000}"/>
    <cellStyle name="Normal 13 4" xfId="178" xr:uid="{00000000-0005-0000-0000-0000AA010000}"/>
    <cellStyle name="Normal 13 4 2" xfId="179" xr:uid="{00000000-0005-0000-0000-0000AB010000}"/>
    <cellStyle name="Normal 13 4 2 2" xfId="564" xr:uid="{00000000-0005-0000-0000-0000AC010000}"/>
    <cellStyle name="Normal 13 4 2 3" xfId="696" xr:uid="{00000000-0005-0000-0000-0000AD010000}"/>
    <cellStyle name="Normal 13 4 3" xfId="180" xr:uid="{00000000-0005-0000-0000-0000AE010000}"/>
    <cellStyle name="Normal 13 4 3 2" xfId="565" xr:uid="{00000000-0005-0000-0000-0000AF010000}"/>
    <cellStyle name="Normal 13 4 3 3" xfId="697" xr:uid="{00000000-0005-0000-0000-0000B0010000}"/>
    <cellStyle name="Normal 13 4 4" xfId="563" xr:uid="{00000000-0005-0000-0000-0000B1010000}"/>
    <cellStyle name="Normal 13 5" xfId="181" xr:uid="{00000000-0005-0000-0000-0000B2010000}"/>
    <cellStyle name="Normal 13 5 2" xfId="566" xr:uid="{00000000-0005-0000-0000-0000B3010000}"/>
    <cellStyle name="Normal 13 6" xfId="533" xr:uid="{00000000-0005-0000-0000-0000B4010000}"/>
    <cellStyle name="Normal 13 7" xfId="677" xr:uid="{00000000-0005-0000-0000-0000B5010000}"/>
    <cellStyle name="Normal 14" xfId="182" xr:uid="{00000000-0005-0000-0000-0000B6010000}"/>
    <cellStyle name="Normal 14 2" xfId="183" xr:uid="{00000000-0005-0000-0000-0000B7010000}"/>
    <cellStyle name="Normal 14 2 2" xfId="184" xr:uid="{00000000-0005-0000-0000-0000B8010000}"/>
    <cellStyle name="Normal 14 2 2 2" xfId="185" xr:uid="{00000000-0005-0000-0000-0000B9010000}"/>
    <cellStyle name="Normal 14 2 2 2 2" xfId="186" xr:uid="{00000000-0005-0000-0000-0000BA010000}"/>
    <cellStyle name="Normal 14 2 2 2 2 2" xfId="571" xr:uid="{00000000-0005-0000-0000-0000BB010000}"/>
    <cellStyle name="Normal 14 2 2 2 2 3" xfId="700" xr:uid="{00000000-0005-0000-0000-0000BC010000}"/>
    <cellStyle name="Normal 14 2 2 2 3" xfId="187" xr:uid="{00000000-0005-0000-0000-0000BD010000}"/>
    <cellStyle name="Normal 14 2 2 2 3 2" xfId="572" xr:uid="{00000000-0005-0000-0000-0000BE010000}"/>
    <cellStyle name="Normal 14 2 2 2 3 3" xfId="701" xr:uid="{00000000-0005-0000-0000-0000BF010000}"/>
    <cellStyle name="Normal 14 2 2 2 4" xfId="570" xr:uid="{00000000-0005-0000-0000-0000C0010000}"/>
    <cellStyle name="Normal 14 2 2 3" xfId="188" xr:uid="{00000000-0005-0000-0000-0000C1010000}"/>
    <cellStyle name="Normal 14 2 2 3 2" xfId="573" xr:uid="{00000000-0005-0000-0000-0000C2010000}"/>
    <cellStyle name="Normal 14 2 2 4" xfId="569" xr:uid="{00000000-0005-0000-0000-0000C3010000}"/>
    <cellStyle name="Normal 14 2 2 5" xfId="699" xr:uid="{00000000-0005-0000-0000-0000C4010000}"/>
    <cellStyle name="Normal 14 2 3" xfId="189" xr:uid="{00000000-0005-0000-0000-0000C5010000}"/>
    <cellStyle name="Normal 14 2 3 2" xfId="574" xr:uid="{00000000-0005-0000-0000-0000C6010000}"/>
    <cellStyle name="Normal 14 2 3 3" xfId="702" xr:uid="{00000000-0005-0000-0000-0000C7010000}"/>
    <cellStyle name="Normal 14 2 4" xfId="190" xr:uid="{00000000-0005-0000-0000-0000C8010000}"/>
    <cellStyle name="Normal 14 2 4 2" xfId="575" xr:uid="{00000000-0005-0000-0000-0000C9010000}"/>
    <cellStyle name="Normal 14 2 4 3" xfId="703" xr:uid="{00000000-0005-0000-0000-0000CA010000}"/>
    <cellStyle name="Normal 14 2 5" xfId="568" xr:uid="{00000000-0005-0000-0000-0000CB010000}"/>
    <cellStyle name="Normal 14 3" xfId="191" xr:uid="{00000000-0005-0000-0000-0000CC010000}"/>
    <cellStyle name="Normal 14 3 2" xfId="192" xr:uid="{00000000-0005-0000-0000-0000CD010000}"/>
    <cellStyle name="Normal 14 3 2 2" xfId="577" xr:uid="{00000000-0005-0000-0000-0000CE010000}"/>
    <cellStyle name="Normal 14 3 2 3" xfId="704" xr:uid="{00000000-0005-0000-0000-0000CF010000}"/>
    <cellStyle name="Normal 14 3 3" xfId="193" xr:uid="{00000000-0005-0000-0000-0000D0010000}"/>
    <cellStyle name="Normal 14 3 3 2" xfId="578" xr:uid="{00000000-0005-0000-0000-0000D1010000}"/>
    <cellStyle name="Normal 14 3 3 3" xfId="705" xr:uid="{00000000-0005-0000-0000-0000D2010000}"/>
    <cellStyle name="Normal 14 3 4" xfId="576" xr:uid="{00000000-0005-0000-0000-0000D3010000}"/>
    <cellStyle name="Normal 14 4" xfId="194" xr:uid="{00000000-0005-0000-0000-0000D4010000}"/>
    <cellStyle name="Normal 14 4 2" xfId="579" xr:uid="{00000000-0005-0000-0000-0000D5010000}"/>
    <cellStyle name="Normal 14 5" xfId="567" xr:uid="{00000000-0005-0000-0000-0000D6010000}"/>
    <cellStyle name="Normal 14 6" xfId="698" xr:uid="{00000000-0005-0000-0000-0000D7010000}"/>
    <cellStyle name="Normal 15" xfId="195" xr:uid="{00000000-0005-0000-0000-0000D8010000}"/>
    <cellStyle name="Normal 15 2" xfId="196" xr:uid="{00000000-0005-0000-0000-0000D9010000}"/>
    <cellStyle name="Normal 15 2 2" xfId="197" xr:uid="{00000000-0005-0000-0000-0000DA010000}"/>
    <cellStyle name="Normal 15 2 2 2" xfId="582" xr:uid="{00000000-0005-0000-0000-0000DB010000}"/>
    <cellStyle name="Normal 15 2 2 3" xfId="707" xr:uid="{00000000-0005-0000-0000-0000DC010000}"/>
    <cellStyle name="Normal 15 2 3" xfId="198" xr:uid="{00000000-0005-0000-0000-0000DD010000}"/>
    <cellStyle name="Normal 15 2 3 2" xfId="583" xr:uid="{00000000-0005-0000-0000-0000DE010000}"/>
    <cellStyle name="Normal 15 2 3 3" xfId="708" xr:uid="{00000000-0005-0000-0000-0000DF010000}"/>
    <cellStyle name="Normal 15 2 4" xfId="581" xr:uid="{00000000-0005-0000-0000-0000E0010000}"/>
    <cellStyle name="Normal 15 3" xfId="199" xr:uid="{00000000-0005-0000-0000-0000E1010000}"/>
    <cellStyle name="Normal 15 3 2" xfId="584" xr:uid="{00000000-0005-0000-0000-0000E2010000}"/>
    <cellStyle name="Normal 15 4" xfId="580" xr:uid="{00000000-0005-0000-0000-0000E3010000}"/>
    <cellStyle name="Normal 15 5" xfId="706" xr:uid="{00000000-0005-0000-0000-0000E4010000}"/>
    <cellStyle name="Normal 16" xfId="200" xr:uid="{00000000-0005-0000-0000-0000E5010000}"/>
    <cellStyle name="Normal 16 2" xfId="201" xr:uid="{00000000-0005-0000-0000-0000E6010000}"/>
    <cellStyle name="Normal 16 2 2" xfId="586" xr:uid="{00000000-0005-0000-0000-0000E7010000}"/>
    <cellStyle name="Normal 16 3" xfId="585" xr:uid="{00000000-0005-0000-0000-0000E8010000}"/>
    <cellStyle name="Normal 16 4" xfId="709" xr:uid="{00000000-0005-0000-0000-0000E9010000}"/>
    <cellStyle name="Normal 17" xfId="202" xr:uid="{00000000-0005-0000-0000-0000EA010000}"/>
    <cellStyle name="Normal 17 2" xfId="587" xr:uid="{00000000-0005-0000-0000-0000EB010000}"/>
    <cellStyle name="Normal 17 3" xfId="710" xr:uid="{00000000-0005-0000-0000-0000EC010000}"/>
    <cellStyle name="Normal 18" xfId="356" xr:uid="{00000000-0005-0000-0000-0000ED010000}"/>
    <cellStyle name="Normal 19" xfId="357" xr:uid="{00000000-0005-0000-0000-0000EE010000}"/>
    <cellStyle name="Normal 2" xfId="2" xr:uid="{00000000-0005-0000-0000-0000EF010000}"/>
    <cellStyle name="Normal 2 10" xfId="204" xr:uid="{00000000-0005-0000-0000-0000F0010000}"/>
    <cellStyle name="Normal 2 10 2" xfId="588" xr:uid="{00000000-0005-0000-0000-0000F1010000}"/>
    <cellStyle name="Normal 2 10 2 2" xfId="857" xr:uid="{00000000-0005-0000-0000-0000F2010000}"/>
    <cellStyle name="Normal 2 11" xfId="205" xr:uid="{00000000-0005-0000-0000-0000F3010000}"/>
    <cellStyle name="Normal 2 11 2" xfId="589" xr:uid="{00000000-0005-0000-0000-0000F4010000}"/>
    <cellStyle name="Normal 2 12" xfId="206" xr:uid="{00000000-0005-0000-0000-0000F5010000}"/>
    <cellStyle name="Normal 2 12 2" xfId="590" xr:uid="{00000000-0005-0000-0000-0000F6010000}"/>
    <cellStyle name="Normal 2 13" xfId="298" xr:uid="{00000000-0005-0000-0000-0000F7010000}"/>
    <cellStyle name="Normal 2 14" xfId="203" xr:uid="{00000000-0005-0000-0000-0000F8010000}"/>
    <cellStyle name="Normal 2 2" xfId="207" xr:uid="{00000000-0005-0000-0000-0000F9010000}"/>
    <cellStyle name="Normal 2 2 2" xfId="591" xr:uid="{00000000-0005-0000-0000-0000FA010000}"/>
    <cellStyle name="Normal 2 3" xfId="208" xr:uid="{00000000-0005-0000-0000-0000FB010000}"/>
    <cellStyle name="Normal 2 3 2" xfId="592" xr:uid="{00000000-0005-0000-0000-0000FC010000}"/>
    <cellStyle name="Normal 2 4" xfId="209" xr:uid="{00000000-0005-0000-0000-0000FD010000}"/>
    <cellStyle name="Normal 2 4 2" xfId="593" xr:uid="{00000000-0005-0000-0000-0000FE010000}"/>
    <cellStyle name="Normal 2 5" xfId="210" xr:uid="{00000000-0005-0000-0000-0000FF010000}"/>
    <cellStyle name="Normal 2 5 2" xfId="594" xr:uid="{00000000-0005-0000-0000-000000020000}"/>
    <cellStyle name="Normal 2 6" xfId="211" xr:uid="{00000000-0005-0000-0000-000001020000}"/>
    <cellStyle name="Normal 2 6 2" xfId="595" xr:uid="{00000000-0005-0000-0000-000002020000}"/>
    <cellStyle name="Normal 2 7" xfId="212" xr:uid="{00000000-0005-0000-0000-000003020000}"/>
    <cellStyle name="Normal 2 7 2" xfId="596" xr:uid="{00000000-0005-0000-0000-000004020000}"/>
    <cellStyle name="Normal 2 8" xfId="213" xr:uid="{00000000-0005-0000-0000-000005020000}"/>
    <cellStyle name="Normal 2 8 2" xfId="597" xr:uid="{00000000-0005-0000-0000-000006020000}"/>
    <cellStyle name="Normal 2 9" xfId="214" xr:uid="{00000000-0005-0000-0000-000007020000}"/>
    <cellStyle name="Normal 2 9 2" xfId="598" xr:uid="{00000000-0005-0000-0000-000008020000}"/>
    <cellStyle name="Normal 20" xfId="358" xr:uid="{00000000-0005-0000-0000-000009020000}"/>
    <cellStyle name="Normal 21" xfId="359" xr:uid="{00000000-0005-0000-0000-00000A020000}"/>
    <cellStyle name="Normal 22" xfId="360" xr:uid="{00000000-0005-0000-0000-00000B020000}"/>
    <cellStyle name="Normal 23" xfId="361" xr:uid="{00000000-0005-0000-0000-00000C020000}"/>
    <cellStyle name="Normal 24" xfId="362" xr:uid="{00000000-0005-0000-0000-00000D020000}"/>
    <cellStyle name="Normal 24 2" xfId="667" xr:uid="{00000000-0005-0000-0000-00000E020000}"/>
    <cellStyle name="Normal 24 3" xfId="752" xr:uid="{00000000-0005-0000-0000-00000F020000}"/>
    <cellStyle name="Normal 25" xfId="363" xr:uid="{00000000-0005-0000-0000-000010020000}"/>
    <cellStyle name="Normal 25 2" xfId="364" xr:uid="{00000000-0005-0000-0000-000011020000}"/>
    <cellStyle name="Normal 25 2 2" xfId="365" xr:uid="{00000000-0005-0000-0000-000012020000}"/>
    <cellStyle name="Normal 25 3" xfId="366" xr:uid="{00000000-0005-0000-0000-000013020000}"/>
    <cellStyle name="Normal 25 3 2" xfId="367" xr:uid="{00000000-0005-0000-0000-000014020000}"/>
    <cellStyle name="Normal 25 4" xfId="368" xr:uid="{00000000-0005-0000-0000-000015020000}"/>
    <cellStyle name="Normal 25 4 2" xfId="753" xr:uid="{00000000-0005-0000-0000-000016020000}"/>
    <cellStyle name="Normal 26" xfId="369" xr:uid="{00000000-0005-0000-0000-000017020000}"/>
    <cellStyle name="Normal 26 2" xfId="370" xr:uid="{00000000-0005-0000-0000-000018020000}"/>
    <cellStyle name="Normal 27" xfId="672" xr:uid="{00000000-0005-0000-0000-000019020000}"/>
    <cellStyle name="Normal 27 2" xfId="758" xr:uid="{00000000-0005-0000-0000-00001A020000}"/>
    <cellStyle name="Normal 28" xfId="763" xr:uid="{00000000-0005-0000-0000-00001B020000}"/>
    <cellStyle name="Normal 28 10" xfId="813" xr:uid="{00000000-0005-0000-0000-00001C020000}"/>
    <cellStyle name="Normal 28 10 2" xfId="825" xr:uid="{00000000-0005-0000-0000-00001D020000}"/>
    <cellStyle name="Normal 28 10 4" xfId="841" xr:uid="{00000000-0005-0000-0000-00001E020000}"/>
    <cellStyle name="Normal 28 10 4 2" xfId="856" xr:uid="{00000000-0005-0000-0000-00001F020000}"/>
    <cellStyle name="Normal 28 2" xfId="793" xr:uid="{00000000-0005-0000-0000-000020020000}"/>
    <cellStyle name="Normal 28 3" xfId="795" xr:uid="{00000000-0005-0000-0000-000021020000}"/>
    <cellStyle name="Normal 28 4" xfId="797" xr:uid="{00000000-0005-0000-0000-000022020000}"/>
    <cellStyle name="Normal 28 4 2" xfId="816" xr:uid="{00000000-0005-0000-0000-000023020000}"/>
    <cellStyle name="Normal 28 5" xfId="798" xr:uid="{00000000-0005-0000-0000-000024020000}"/>
    <cellStyle name="Normal 28 5 2" xfId="820" xr:uid="{00000000-0005-0000-0000-000025020000}"/>
    <cellStyle name="Normal 28 6" xfId="799" xr:uid="{00000000-0005-0000-0000-000026020000}"/>
    <cellStyle name="Normal 28 6 2" xfId="817" xr:uid="{00000000-0005-0000-0000-000027020000}"/>
    <cellStyle name="Normal 28 7" xfId="800" xr:uid="{00000000-0005-0000-0000-000028020000}"/>
    <cellStyle name="Normal 28 7 2" xfId="819" xr:uid="{00000000-0005-0000-0000-000029020000}"/>
    <cellStyle name="Normal 28 8" xfId="801" xr:uid="{00000000-0005-0000-0000-00002A020000}"/>
    <cellStyle name="Normal 28 8 2" xfId="818" xr:uid="{00000000-0005-0000-0000-00002B020000}"/>
    <cellStyle name="Normal 28 9" xfId="802" xr:uid="{00000000-0005-0000-0000-00002C020000}"/>
    <cellStyle name="Normal 28 9 2" xfId="815" xr:uid="{00000000-0005-0000-0000-00002D020000}"/>
    <cellStyle name="Normal 29" xfId="774" xr:uid="{00000000-0005-0000-0000-00002E020000}"/>
    <cellStyle name="Normal 3" xfId="215" xr:uid="{00000000-0005-0000-0000-00002F020000}"/>
    <cellStyle name="Normal 3 10" xfId="806" xr:uid="{00000000-0005-0000-0000-000030020000}"/>
    <cellStyle name="Normal 3 11" xfId="808" xr:uid="{00000000-0005-0000-0000-000031020000}"/>
    <cellStyle name="Normal 3 2" xfId="216" xr:uid="{00000000-0005-0000-0000-000032020000}"/>
    <cellStyle name="Normal 3 2 2" xfId="600" xr:uid="{00000000-0005-0000-0000-000033020000}"/>
    <cellStyle name="Normal 3 3" xfId="217" xr:uid="{00000000-0005-0000-0000-000034020000}"/>
    <cellStyle name="Normal 3 3 2" xfId="601" xr:uid="{00000000-0005-0000-0000-000035020000}"/>
    <cellStyle name="Normal 3 4" xfId="218" xr:uid="{00000000-0005-0000-0000-000036020000}"/>
    <cellStyle name="Normal 3 4 2" xfId="602" xr:uid="{00000000-0005-0000-0000-000037020000}"/>
    <cellStyle name="Normal 3 5" xfId="219" xr:uid="{00000000-0005-0000-0000-000038020000}"/>
    <cellStyle name="Normal 3 5 2" xfId="603" xr:uid="{00000000-0005-0000-0000-000039020000}"/>
    <cellStyle name="Normal 3 6" xfId="220" xr:uid="{00000000-0005-0000-0000-00003A020000}"/>
    <cellStyle name="Normal 3 6 2" xfId="604" xr:uid="{00000000-0005-0000-0000-00003B020000}"/>
    <cellStyle name="Normal 3 7" xfId="221" xr:uid="{00000000-0005-0000-0000-00003C020000}"/>
    <cellStyle name="Normal 3 7 2" xfId="605" xr:uid="{00000000-0005-0000-0000-00003D020000}"/>
    <cellStyle name="Normal 3 8" xfId="222" xr:uid="{00000000-0005-0000-0000-00003E020000}"/>
    <cellStyle name="Normal 3 8 2" xfId="606" xr:uid="{00000000-0005-0000-0000-00003F020000}"/>
    <cellStyle name="Normal 3 9" xfId="599" xr:uid="{00000000-0005-0000-0000-000040020000}"/>
    <cellStyle name="Normal 30" xfId="785" xr:uid="{00000000-0005-0000-0000-000041020000}"/>
    <cellStyle name="Normal 31" xfId="803" xr:uid="{00000000-0005-0000-0000-000042020000}"/>
    <cellStyle name="Normal 31 2" xfId="831" xr:uid="{00000000-0005-0000-0000-000043020000}"/>
    <cellStyle name="Normal 32" xfId="809" xr:uid="{00000000-0005-0000-0000-000044020000}"/>
    <cellStyle name="Normal 33" xfId="811" xr:uid="{00000000-0005-0000-0000-000045020000}"/>
    <cellStyle name="Normal 34" xfId="822" xr:uid="{00000000-0005-0000-0000-000046020000}"/>
    <cellStyle name="Normal 34 2" xfId="824" xr:uid="{00000000-0005-0000-0000-000047020000}"/>
    <cellStyle name="Normal 34 3" xfId="830" xr:uid="{00000000-0005-0000-0000-000048020000}"/>
    <cellStyle name="Normal 34 4" xfId="833" xr:uid="{00000000-0005-0000-0000-000049020000}"/>
    <cellStyle name="Normal 35" xfId="823" xr:uid="{00000000-0005-0000-0000-00004A020000}"/>
    <cellStyle name="Normal 36" xfId="829" xr:uid="{00000000-0005-0000-0000-00004B020000}"/>
    <cellStyle name="Normal 37" xfId="832" xr:uid="{00000000-0005-0000-0000-00004C020000}"/>
    <cellStyle name="Normal 38" xfId="836" xr:uid="{00000000-0005-0000-0000-00004D020000}"/>
    <cellStyle name="Normal 39" xfId="828" xr:uid="{00000000-0005-0000-0000-00004E020000}"/>
    <cellStyle name="Normal 39 2" xfId="858" xr:uid="{00000000-0005-0000-0000-00004F020000}"/>
    <cellStyle name="Normal 4" xfId="223" xr:uid="{00000000-0005-0000-0000-000050020000}"/>
    <cellStyle name="Normal 4 10" xfId="850" xr:uid="{00000000-0005-0000-0000-000051020000}"/>
    <cellStyle name="Normal 4 2" xfId="224" xr:uid="{00000000-0005-0000-0000-000052020000}"/>
    <cellStyle name="Normal 4 2 2" xfId="608" xr:uid="{00000000-0005-0000-0000-000053020000}"/>
    <cellStyle name="Normal 4 20" xfId="861" xr:uid="{00000000-0005-0000-0000-000054020000}"/>
    <cellStyle name="Normal 4 3" xfId="225" xr:uid="{00000000-0005-0000-0000-000055020000}"/>
    <cellStyle name="Normal 4 3 2" xfId="609" xr:uid="{00000000-0005-0000-0000-000056020000}"/>
    <cellStyle name="Normal 4 4" xfId="226" xr:uid="{00000000-0005-0000-0000-000057020000}"/>
    <cellStyle name="Normal 4 4 2" xfId="610" xr:uid="{00000000-0005-0000-0000-000058020000}"/>
    <cellStyle name="Normal 4 5" xfId="227" xr:uid="{00000000-0005-0000-0000-000059020000}"/>
    <cellStyle name="Normal 4 5 2" xfId="611" xr:uid="{00000000-0005-0000-0000-00005A020000}"/>
    <cellStyle name="Normal 4 6" xfId="228" xr:uid="{00000000-0005-0000-0000-00005B020000}"/>
    <cellStyle name="Normal 4 6 2" xfId="612" xr:uid="{00000000-0005-0000-0000-00005C020000}"/>
    <cellStyle name="Normal 4 7" xfId="229" xr:uid="{00000000-0005-0000-0000-00005D020000}"/>
    <cellStyle name="Normal 4 7 2" xfId="613" xr:uid="{00000000-0005-0000-0000-00005E020000}"/>
    <cellStyle name="Normal 4 8" xfId="230" xr:uid="{00000000-0005-0000-0000-00005F020000}"/>
    <cellStyle name="Normal 4 8 2" xfId="614" xr:uid="{00000000-0005-0000-0000-000060020000}"/>
    <cellStyle name="Normal 4 9" xfId="607" xr:uid="{00000000-0005-0000-0000-000061020000}"/>
    <cellStyle name="Normal 40" xfId="843" xr:uid="{00000000-0005-0000-0000-000062020000}"/>
    <cellStyle name="Normal 41" xfId="846" xr:uid="{00000000-0005-0000-0000-000063020000}"/>
    <cellStyle name="Normal 42" xfId="837" xr:uid="{00000000-0005-0000-0000-000064020000}"/>
    <cellStyle name="Normal 42 2" xfId="838" xr:uid="{00000000-0005-0000-0000-000065020000}"/>
    <cellStyle name="Normal 43" xfId="839" xr:uid="{00000000-0005-0000-0000-000066020000}"/>
    <cellStyle name="Normal 44" xfId="847" xr:uid="{00000000-0005-0000-0000-000067020000}"/>
    <cellStyle name="Normal 45" xfId="848" xr:uid="{00000000-0005-0000-0000-000068020000}"/>
    <cellStyle name="Normal 46" xfId="851" xr:uid="{00000000-0005-0000-0000-000069020000}"/>
    <cellStyle name="Normal 47" xfId="3" xr:uid="{00000000-0005-0000-0000-00006A020000}"/>
    <cellStyle name="Normal 48" xfId="859" xr:uid="{00000000-0005-0000-0000-00006B020000}"/>
    <cellStyle name="Normal 49" xfId="862" xr:uid="{00000000-0005-0000-0000-00006C020000}"/>
    <cellStyle name="Normal 5" xfId="287" xr:uid="{00000000-0005-0000-0000-00006D020000}"/>
    <cellStyle name="Normal 5 10" xfId="738" xr:uid="{00000000-0005-0000-0000-00006E020000}"/>
    <cellStyle name="Normal 5 11" xfId="834" xr:uid="{00000000-0005-0000-0000-00006F020000}"/>
    <cellStyle name="Normal 5 2" xfId="288" xr:uid="{00000000-0005-0000-0000-000070020000}"/>
    <cellStyle name="Normal 5 2 2" xfId="289" xr:uid="{00000000-0005-0000-0000-000071020000}"/>
    <cellStyle name="Normal 5 2 2 2" xfId="654" xr:uid="{00000000-0005-0000-0000-000072020000}"/>
    <cellStyle name="Normal 5 2 2 3" xfId="739" xr:uid="{00000000-0005-0000-0000-000073020000}"/>
    <cellStyle name="Normal 5 2 2 4" xfId="779" xr:uid="{00000000-0005-0000-0000-000074020000}"/>
    <cellStyle name="Normal 5 2 3" xfId="290" xr:uid="{00000000-0005-0000-0000-000075020000}"/>
    <cellStyle name="Normal 5 2 3 2" xfId="655" xr:uid="{00000000-0005-0000-0000-000076020000}"/>
    <cellStyle name="Normal 5 2 3 3" xfId="740" xr:uid="{00000000-0005-0000-0000-000077020000}"/>
    <cellStyle name="Normal 5 2 4" xfId="291" xr:uid="{00000000-0005-0000-0000-000078020000}"/>
    <cellStyle name="Normal 5 2 4 2" xfId="656" xr:uid="{00000000-0005-0000-0000-000079020000}"/>
    <cellStyle name="Normal 5 2 4 3" xfId="741" xr:uid="{00000000-0005-0000-0000-00007A020000}"/>
    <cellStyle name="Normal 5 2 5" xfId="292" xr:uid="{00000000-0005-0000-0000-00007B020000}"/>
    <cellStyle name="Normal 5 2 5 2" xfId="657" xr:uid="{00000000-0005-0000-0000-00007C020000}"/>
    <cellStyle name="Normal 5 2 5 3" xfId="742" xr:uid="{00000000-0005-0000-0000-00007D020000}"/>
    <cellStyle name="Normal 5 2 6" xfId="293" xr:uid="{00000000-0005-0000-0000-00007E020000}"/>
    <cellStyle name="Normal 5 2 6 2" xfId="658" xr:uid="{00000000-0005-0000-0000-00007F020000}"/>
    <cellStyle name="Normal 5 2 6 3" xfId="743" xr:uid="{00000000-0005-0000-0000-000080020000}"/>
    <cellStyle name="Normal 5 3" xfId="294" xr:uid="{00000000-0005-0000-0000-000081020000}"/>
    <cellStyle name="Normal 5 4" xfId="295" xr:uid="{00000000-0005-0000-0000-000082020000}"/>
    <cellStyle name="Normal 5 5" xfId="296" xr:uid="{00000000-0005-0000-0000-000083020000}"/>
    <cellStyle name="Normal 5 6" xfId="297" xr:uid="{00000000-0005-0000-0000-000084020000}"/>
    <cellStyle name="Normal 5 7" xfId="299" xr:uid="{00000000-0005-0000-0000-000085020000}"/>
    <cellStyle name="Normal 5 7 2" xfId="300" xr:uid="{00000000-0005-0000-0000-000086020000}"/>
    <cellStyle name="Normal 5 7 2 2" xfId="660" xr:uid="{00000000-0005-0000-0000-000087020000}"/>
    <cellStyle name="Normal 5 7 2 3" xfId="745" xr:uid="{00000000-0005-0000-0000-000088020000}"/>
    <cellStyle name="Normal 5 7 2 4" xfId="778" xr:uid="{00000000-0005-0000-0000-000089020000}"/>
    <cellStyle name="Normal 5 7 3" xfId="301" xr:uid="{00000000-0005-0000-0000-00008A020000}"/>
    <cellStyle name="Normal 5 7 3 2" xfId="661" xr:uid="{00000000-0005-0000-0000-00008B020000}"/>
    <cellStyle name="Normal 5 7 3 3" xfId="746" xr:uid="{00000000-0005-0000-0000-00008C020000}"/>
    <cellStyle name="Normal 5 7 3 4" xfId="807" xr:uid="{00000000-0005-0000-0000-00008D020000}"/>
    <cellStyle name="Normal 5 7 3 4 2" xfId="810" xr:uid="{00000000-0005-0000-0000-00008E020000}"/>
    <cellStyle name="Normal 5 7 3 4 3" xfId="821" xr:uid="{00000000-0005-0000-0000-00008F020000}"/>
    <cellStyle name="Normal 5 7 4" xfId="659" xr:uid="{00000000-0005-0000-0000-000090020000}"/>
    <cellStyle name="Normal 5 7 5" xfId="744" xr:uid="{00000000-0005-0000-0000-000091020000}"/>
    <cellStyle name="Normal 5 8" xfId="303" xr:uid="{00000000-0005-0000-0000-000092020000}"/>
    <cellStyle name="Normal 5 8 2" xfId="663" xr:uid="{00000000-0005-0000-0000-000093020000}"/>
    <cellStyle name="Normal 5 8 3" xfId="748" xr:uid="{00000000-0005-0000-0000-000094020000}"/>
    <cellStyle name="Normal 5 8 4" xfId="780" xr:uid="{00000000-0005-0000-0000-000095020000}"/>
    <cellStyle name="Normal 5 9" xfId="653" xr:uid="{00000000-0005-0000-0000-000096020000}"/>
    <cellStyle name="Normal 50" xfId="863" xr:uid="{00000000-0005-0000-0000-000097020000}"/>
    <cellStyle name="Normal 51" xfId="868" xr:uid="{00000000-0005-0000-0000-000098020000}"/>
    <cellStyle name="Normal 52" xfId="869" xr:uid="{00000000-0005-0000-0000-000099020000}"/>
    <cellStyle name="Normal 53" xfId="871" xr:uid="{8DE3738F-A23C-4DDD-88EE-1FFC96AC2CD3}"/>
    <cellStyle name="Normal 6" xfId="231" xr:uid="{00000000-0005-0000-0000-00009A020000}"/>
    <cellStyle name="Normal 6 2" xfId="615" xr:uid="{00000000-0005-0000-0000-00009B020000}"/>
    <cellStyle name="Normal 7" xfId="232" xr:uid="{00000000-0005-0000-0000-00009C020000}"/>
    <cellStyle name="Normal 7 10" xfId="616" xr:uid="{00000000-0005-0000-0000-00009D020000}"/>
    <cellStyle name="Normal 7 11" xfId="711" xr:uid="{00000000-0005-0000-0000-00009E020000}"/>
    <cellStyle name="Normal 7 2" xfId="233" xr:uid="{00000000-0005-0000-0000-00009F020000}"/>
    <cellStyle name="Normal 7 2 2" xfId="617" xr:uid="{00000000-0005-0000-0000-0000A0020000}"/>
    <cellStyle name="Normal 7 2 3" xfId="712" xr:uid="{00000000-0005-0000-0000-0000A1020000}"/>
    <cellStyle name="Normal 7 3" xfId="234" xr:uid="{00000000-0005-0000-0000-0000A2020000}"/>
    <cellStyle name="Normal 7 3 2" xfId="618" xr:uid="{00000000-0005-0000-0000-0000A3020000}"/>
    <cellStyle name="Normal 7 3 3" xfId="713" xr:uid="{00000000-0005-0000-0000-0000A4020000}"/>
    <cellStyle name="Normal 7 4" xfId="235" xr:uid="{00000000-0005-0000-0000-0000A5020000}"/>
    <cellStyle name="Normal 7 4 2" xfId="619" xr:uid="{00000000-0005-0000-0000-0000A6020000}"/>
    <cellStyle name="Normal 7 4 3" xfId="714" xr:uid="{00000000-0005-0000-0000-0000A7020000}"/>
    <cellStyle name="Normal 7 5" xfId="236" xr:uid="{00000000-0005-0000-0000-0000A8020000}"/>
    <cellStyle name="Normal 7 5 2" xfId="620" xr:uid="{00000000-0005-0000-0000-0000A9020000}"/>
    <cellStyle name="Normal 7 5 3" xfId="715" xr:uid="{00000000-0005-0000-0000-0000AA020000}"/>
    <cellStyle name="Normal 7 6" xfId="237" xr:uid="{00000000-0005-0000-0000-0000AB020000}"/>
    <cellStyle name="Normal 7 6 2" xfId="621" xr:uid="{00000000-0005-0000-0000-0000AC020000}"/>
    <cellStyle name="Normal 7 6 3" xfId="716" xr:uid="{00000000-0005-0000-0000-0000AD020000}"/>
    <cellStyle name="Normal 7 7" xfId="238" xr:uid="{00000000-0005-0000-0000-0000AE020000}"/>
    <cellStyle name="Normal 7 7 2" xfId="622" xr:uid="{00000000-0005-0000-0000-0000AF020000}"/>
    <cellStyle name="Normal 7 7 3" xfId="717" xr:uid="{00000000-0005-0000-0000-0000B0020000}"/>
    <cellStyle name="Normal 7 8" xfId="239" xr:uid="{00000000-0005-0000-0000-0000B1020000}"/>
    <cellStyle name="Normal 7 8 2" xfId="623" xr:uid="{00000000-0005-0000-0000-0000B2020000}"/>
    <cellStyle name="Normal 7 8 3" xfId="718" xr:uid="{00000000-0005-0000-0000-0000B3020000}"/>
    <cellStyle name="Normal 7 9" xfId="240" xr:uid="{00000000-0005-0000-0000-0000B4020000}"/>
    <cellStyle name="Normal 7 9 2" xfId="624" xr:uid="{00000000-0005-0000-0000-0000B5020000}"/>
    <cellStyle name="Normal 7 9 3" xfId="719" xr:uid="{00000000-0005-0000-0000-0000B6020000}"/>
    <cellStyle name="Normal 8" xfId="241" xr:uid="{00000000-0005-0000-0000-0000B7020000}"/>
    <cellStyle name="Normal 8 10" xfId="625" xr:uid="{00000000-0005-0000-0000-0000B8020000}"/>
    <cellStyle name="Normal 8 11" xfId="720" xr:uid="{00000000-0005-0000-0000-0000B9020000}"/>
    <cellStyle name="Normal 8 2" xfId="242" xr:uid="{00000000-0005-0000-0000-0000BA020000}"/>
    <cellStyle name="Normal 8 2 2" xfId="626" xr:uid="{00000000-0005-0000-0000-0000BB020000}"/>
    <cellStyle name="Normal 8 2 3" xfId="721" xr:uid="{00000000-0005-0000-0000-0000BC020000}"/>
    <cellStyle name="Normal 8 3" xfId="243" xr:uid="{00000000-0005-0000-0000-0000BD020000}"/>
    <cellStyle name="Normal 8 3 2" xfId="627" xr:uid="{00000000-0005-0000-0000-0000BE020000}"/>
    <cellStyle name="Normal 8 3 3" xfId="722" xr:uid="{00000000-0005-0000-0000-0000BF020000}"/>
    <cellStyle name="Normal 8 4" xfId="244" xr:uid="{00000000-0005-0000-0000-0000C0020000}"/>
    <cellStyle name="Normal 8 4 2" xfId="628" xr:uid="{00000000-0005-0000-0000-0000C1020000}"/>
    <cellStyle name="Normal 8 4 3" xfId="723" xr:uid="{00000000-0005-0000-0000-0000C2020000}"/>
    <cellStyle name="Normal 8 5" xfId="245" xr:uid="{00000000-0005-0000-0000-0000C3020000}"/>
    <cellStyle name="Normal 8 5 2" xfId="629" xr:uid="{00000000-0005-0000-0000-0000C4020000}"/>
    <cellStyle name="Normal 8 5 3" xfId="724" xr:uid="{00000000-0005-0000-0000-0000C5020000}"/>
    <cellStyle name="Normal 8 6" xfId="246" xr:uid="{00000000-0005-0000-0000-0000C6020000}"/>
    <cellStyle name="Normal 8 6 2" xfId="630" xr:uid="{00000000-0005-0000-0000-0000C7020000}"/>
    <cellStyle name="Normal 8 6 3" xfId="725" xr:uid="{00000000-0005-0000-0000-0000C8020000}"/>
    <cellStyle name="Normal 8 7" xfId="247" xr:uid="{00000000-0005-0000-0000-0000C9020000}"/>
    <cellStyle name="Normal 8 7 2" xfId="631" xr:uid="{00000000-0005-0000-0000-0000CA020000}"/>
    <cellStyle name="Normal 8 7 3" xfId="726" xr:uid="{00000000-0005-0000-0000-0000CB020000}"/>
    <cellStyle name="Normal 8 8" xfId="248" xr:uid="{00000000-0005-0000-0000-0000CC020000}"/>
    <cellStyle name="Normal 8 8 2" xfId="632" xr:uid="{00000000-0005-0000-0000-0000CD020000}"/>
    <cellStyle name="Normal 8 8 3" xfId="727" xr:uid="{00000000-0005-0000-0000-0000CE020000}"/>
    <cellStyle name="Normal 8 9" xfId="249" xr:uid="{00000000-0005-0000-0000-0000CF020000}"/>
    <cellStyle name="Normal 8 9 2" xfId="633" xr:uid="{00000000-0005-0000-0000-0000D0020000}"/>
    <cellStyle name="Normal 8 9 3" xfId="728" xr:uid="{00000000-0005-0000-0000-0000D1020000}"/>
    <cellStyle name="Normal 9" xfId="250" xr:uid="{00000000-0005-0000-0000-0000D2020000}"/>
    <cellStyle name="Normal 9 10" xfId="634" xr:uid="{00000000-0005-0000-0000-0000D3020000}"/>
    <cellStyle name="Normal 9 11" xfId="729" xr:uid="{00000000-0005-0000-0000-0000D4020000}"/>
    <cellStyle name="Normal 9 2" xfId="251" xr:uid="{00000000-0005-0000-0000-0000D5020000}"/>
    <cellStyle name="Normal 9 2 2" xfId="635" xr:uid="{00000000-0005-0000-0000-0000D6020000}"/>
    <cellStyle name="Normal 9 2 3" xfId="730" xr:uid="{00000000-0005-0000-0000-0000D7020000}"/>
    <cellStyle name="Normal 9 3" xfId="252" xr:uid="{00000000-0005-0000-0000-0000D8020000}"/>
    <cellStyle name="Normal 9 3 2" xfId="636" xr:uid="{00000000-0005-0000-0000-0000D9020000}"/>
    <cellStyle name="Normal 9 3 3" xfId="731" xr:uid="{00000000-0005-0000-0000-0000DA020000}"/>
    <cellStyle name="Normal 9 4" xfId="253" xr:uid="{00000000-0005-0000-0000-0000DB020000}"/>
    <cellStyle name="Normal 9 4 2" xfId="637" xr:uid="{00000000-0005-0000-0000-0000DC020000}"/>
    <cellStyle name="Normal 9 4 3" xfId="732" xr:uid="{00000000-0005-0000-0000-0000DD020000}"/>
    <cellStyle name="Normal 9 5" xfId="254" xr:uid="{00000000-0005-0000-0000-0000DE020000}"/>
    <cellStyle name="Normal 9 5 2" xfId="638" xr:uid="{00000000-0005-0000-0000-0000DF020000}"/>
    <cellStyle name="Normal 9 5 3" xfId="733" xr:uid="{00000000-0005-0000-0000-0000E0020000}"/>
    <cellStyle name="Normal 9 6" xfId="255" xr:uid="{00000000-0005-0000-0000-0000E1020000}"/>
    <cellStyle name="Normal 9 6 2" xfId="639" xr:uid="{00000000-0005-0000-0000-0000E2020000}"/>
    <cellStyle name="Normal 9 6 3" xfId="734" xr:uid="{00000000-0005-0000-0000-0000E3020000}"/>
    <cellStyle name="Normal 9 7" xfId="256" xr:uid="{00000000-0005-0000-0000-0000E4020000}"/>
    <cellStyle name="Normal 9 7 2" xfId="640" xr:uid="{00000000-0005-0000-0000-0000E5020000}"/>
    <cellStyle name="Normal 9 7 3" xfId="735" xr:uid="{00000000-0005-0000-0000-0000E6020000}"/>
    <cellStyle name="Normal 9 8" xfId="257" xr:uid="{00000000-0005-0000-0000-0000E7020000}"/>
    <cellStyle name="Normal 9 8 2" xfId="641" xr:uid="{00000000-0005-0000-0000-0000E8020000}"/>
    <cellStyle name="Normal 9 8 3" xfId="736" xr:uid="{00000000-0005-0000-0000-0000E9020000}"/>
    <cellStyle name="Normal 9 9" xfId="258" xr:uid="{00000000-0005-0000-0000-0000EA020000}"/>
    <cellStyle name="Normal 9 9 2" xfId="642" xr:uid="{00000000-0005-0000-0000-0000EB020000}"/>
    <cellStyle name="Normal 9 9 3" xfId="737" xr:uid="{00000000-0005-0000-0000-0000EC020000}"/>
    <cellStyle name="Porcentagem 10" xfId="864" xr:uid="{00000000-0005-0000-0000-0000ED020000}"/>
    <cellStyle name="Porcentagem 2" xfId="371" xr:uid="{00000000-0005-0000-0000-0000EE020000}"/>
    <cellStyle name="Porcentagem 2 2" xfId="372" xr:uid="{00000000-0005-0000-0000-0000EF020000}"/>
    <cellStyle name="Porcentagem 2 3" xfId="373" xr:uid="{00000000-0005-0000-0000-0000F0020000}"/>
    <cellStyle name="Porcentagem 2 4" xfId="787" xr:uid="{00000000-0005-0000-0000-0000F1020000}"/>
    <cellStyle name="Porcentagem 3" xfId="374" xr:uid="{00000000-0005-0000-0000-0000F2020000}"/>
    <cellStyle name="Porcentagem 4" xfId="375" xr:uid="{00000000-0005-0000-0000-0000F3020000}"/>
    <cellStyle name="Porcentagem 4 2" xfId="668" xr:uid="{00000000-0005-0000-0000-0000F4020000}"/>
    <cellStyle name="Porcentagem 4 3" xfId="754" xr:uid="{00000000-0005-0000-0000-0000F5020000}"/>
    <cellStyle name="Porcentagem 5" xfId="764" xr:uid="{00000000-0005-0000-0000-0000F6020000}"/>
    <cellStyle name="Porcentagem 6" xfId="781" xr:uid="{00000000-0005-0000-0000-0000F7020000}"/>
    <cellStyle name="Porcentagem 7" xfId="827" xr:uid="{00000000-0005-0000-0000-0000F8020000}"/>
    <cellStyle name="Porcentagem 8" xfId="845" xr:uid="{00000000-0005-0000-0000-0000F9020000}"/>
    <cellStyle name="Porcentagem 9" xfId="305" xr:uid="{00000000-0005-0000-0000-0000FA020000}"/>
    <cellStyle name="Separador de milhares 10" xfId="376" xr:uid="{00000000-0005-0000-0000-0000FC020000}"/>
    <cellStyle name="Separador de milhares 11" xfId="377" xr:uid="{00000000-0005-0000-0000-0000FD020000}"/>
    <cellStyle name="Separador de milhares 12" xfId="378" xr:uid="{00000000-0005-0000-0000-0000FE020000}"/>
    <cellStyle name="Separador de milhares 13" xfId="379" xr:uid="{00000000-0005-0000-0000-0000FF020000}"/>
    <cellStyle name="Separador de milhares 14" xfId="380" xr:uid="{00000000-0005-0000-0000-000000030000}"/>
    <cellStyle name="Separador de milhares 15" xfId="381" xr:uid="{00000000-0005-0000-0000-000001030000}"/>
    <cellStyle name="Separador de milhares 16" xfId="382" xr:uid="{00000000-0005-0000-0000-000002030000}"/>
    <cellStyle name="Separador de milhares 17" xfId="383" xr:uid="{00000000-0005-0000-0000-000003030000}"/>
    <cellStyle name="Separador de milhares 18" xfId="384" xr:uid="{00000000-0005-0000-0000-000004030000}"/>
    <cellStyle name="Separador de milhares 19" xfId="385" xr:uid="{00000000-0005-0000-0000-000005030000}"/>
    <cellStyle name="Separador de milhares 2" xfId="259" xr:uid="{00000000-0005-0000-0000-000006030000}"/>
    <cellStyle name="Separador de milhares 2 10" xfId="260" xr:uid="{00000000-0005-0000-0000-000007030000}"/>
    <cellStyle name="Separador de milhares 2 11" xfId="308" xr:uid="{00000000-0005-0000-0000-000008030000}"/>
    <cellStyle name="Separador de milhares 2 12" xfId="767" xr:uid="{00000000-0005-0000-0000-000009030000}"/>
    <cellStyle name="Separador de milhares 2 13" xfId="768" xr:uid="{00000000-0005-0000-0000-00000A030000}"/>
    <cellStyle name="Separador de milhares 2 14" xfId="770" xr:uid="{00000000-0005-0000-0000-00000B030000}"/>
    <cellStyle name="Separador de milhares 2 15" xfId="771" xr:uid="{00000000-0005-0000-0000-00000C030000}"/>
    <cellStyle name="Separador de milhares 2 16" xfId="772" xr:uid="{00000000-0005-0000-0000-00000D030000}"/>
    <cellStyle name="Separador de milhares 2 17" xfId="773" xr:uid="{00000000-0005-0000-0000-00000E030000}"/>
    <cellStyle name="Separador de milhares 2 18" xfId="775" xr:uid="{00000000-0005-0000-0000-00000F030000}"/>
    <cellStyle name="Separador de milhares 2 19" xfId="777" xr:uid="{00000000-0005-0000-0000-000010030000}"/>
    <cellStyle name="Separador de milhares 2 2" xfId="261" xr:uid="{00000000-0005-0000-0000-000011030000}"/>
    <cellStyle name="Separador de milhares 2 2 2" xfId="852" xr:uid="{00000000-0005-0000-0000-000012030000}"/>
    <cellStyle name="Separador de milhares 2 20" xfId="784" xr:uid="{00000000-0005-0000-0000-000013030000}"/>
    <cellStyle name="Separador de milhares 2 3" xfId="262" xr:uid="{00000000-0005-0000-0000-000014030000}"/>
    <cellStyle name="Separador de milhares 2 4" xfId="263" xr:uid="{00000000-0005-0000-0000-000015030000}"/>
    <cellStyle name="Separador de milhares 2 5" xfId="264" xr:uid="{00000000-0005-0000-0000-000016030000}"/>
    <cellStyle name="Separador de milhares 2 6" xfId="265" xr:uid="{00000000-0005-0000-0000-000017030000}"/>
    <cellStyle name="Separador de milhares 2 7" xfId="266" xr:uid="{00000000-0005-0000-0000-000018030000}"/>
    <cellStyle name="Separador de milhares 2 8" xfId="267" xr:uid="{00000000-0005-0000-0000-000019030000}"/>
    <cellStyle name="Separador de milhares 2 9" xfId="268" xr:uid="{00000000-0005-0000-0000-00001A030000}"/>
    <cellStyle name="Separador de milhares 20" xfId="386" xr:uid="{00000000-0005-0000-0000-00001B030000}"/>
    <cellStyle name="Separador de milhares 21" xfId="387" xr:uid="{00000000-0005-0000-0000-00001C030000}"/>
    <cellStyle name="Separador de milhares 22" xfId="388" xr:uid="{00000000-0005-0000-0000-00001D030000}"/>
    <cellStyle name="Separador de milhares 23" xfId="389" xr:uid="{00000000-0005-0000-0000-00001E030000}"/>
    <cellStyle name="Separador de milhares 23 2" xfId="669" xr:uid="{00000000-0005-0000-0000-00001F030000}"/>
    <cellStyle name="Separador de milhares 23 3" xfId="755" xr:uid="{00000000-0005-0000-0000-000020030000}"/>
    <cellStyle name="Separador de milhares 24" xfId="769" xr:uid="{00000000-0005-0000-0000-000021030000}"/>
    <cellStyle name="Separador de milhares 24 2" xfId="794" xr:uid="{00000000-0005-0000-0000-000022030000}"/>
    <cellStyle name="Separador de milhares 24 3" xfId="796" xr:uid="{00000000-0005-0000-0000-000023030000}"/>
    <cellStyle name="Separador de milhares 24 4" xfId="814" xr:uid="{00000000-0005-0000-0000-000024030000}"/>
    <cellStyle name="Separador de milhares 24 4 3" xfId="842" xr:uid="{00000000-0005-0000-0000-000025030000}"/>
    <cellStyle name="Separador de milhares 25" xfId="776" xr:uid="{00000000-0005-0000-0000-000026030000}"/>
    <cellStyle name="Separador de milhares 26" xfId="786" xr:uid="{00000000-0005-0000-0000-000027030000}"/>
    <cellStyle name="Separador de milhares 3" xfId="269" xr:uid="{00000000-0005-0000-0000-000028030000}"/>
    <cellStyle name="Separador de milhares 3 2" xfId="270" xr:uid="{00000000-0005-0000-0000-000029030000}"/>
    <cellStyle name="Separador de milhares 3 3" xfId="271" xr:uid="{00000000-0005-0000-0000-00002A030000}"/>
    <cellStyle name="Separador de milhares 3 4" xfId="272" xr:uid="{00000000-0005-0000-0000-00002B030000}"/>
    <cellStyle name="Separador de milhares 3 5" xfId="273" xr:uid="{00000000-0005-0000-0000-00002C030000}"/>
    <cellStyle name="Separador de milhares 3 6" xfId="274" xr:uid="{00000000-0005-0000-0000-00002D030000}"/>
    <cellStyle name="Separador de milhares 3 7" xfId="275" xr:uid="{00000000-0005-0000-0000-00002E030000}"/>
    <cellStyle name="Separador de milhares 3 8" xfId="276" xr:uid="{00000000-0005-0000-0000-00002F030000}"/>
    <cellStyle name="Separador de milhares 3 9" xfId="390" xr:uid="{00000000-0005-0000-0000-000030030000}"/>
    <cellStyle name="Separador de milhares 4" xfId="309" xr:uid="{00000000-0005-0000-0000-000031030000}"/>
    <cellStyle name="Separador de milhares 4 2" xfId="391" xr:uid="{00000000-0005-0000-0000-000032030000}"/>
    <cellStyle name="Separador de milhares 4 3" xfId="666" xr:uid="{00000000-0005-0000-0000-000033030000}"/>
    <cellStyle name="Separador de milhares 4 4" xfId="751" xr:uid="{00000000-0005-0000-0000-000034030000}"/>
    <cellStyle name="Separador de milhares 4 5" xfId="762" xr:uid="{00000000-0005-0000-0000-000035030000}"/>
    <cellStyle name="Separador de milhares 5" xfId="392" xr:uid="{00000000-0005-0000-0000-000036030000}"/>
    <cellStyle name="Separador de milhares 5 2" xfId="393" xr:uid="{00000000-0005-0000-0000-000037030000}"/>
    <cellStyle name="Separador de milhares 5 3" xfId="670" xr:uid="{00000000-0005-0000-0000-000038030000}"/>
    <cellStyle name="Separador de milhares 5 4" xfId="756" xr:uid="{00000000-0005-0000-0000-000039030000}"/>
    <cellStyle name="Separador de milhares 6" xfId="277" xr:uid="{00000000-0005-0000-0000-00003A030000}"/>
    <cellStyle name="Separador de milhares 6 10" xfId="643" xr:uid="{00000000-0005-0000-0000-00003B030000}"/>
    <cellStyle name="Separador de milhares 6 2" xfId="278" xr:uid="{00000000-0005-0000-0000-00003C030000}"/>
    <cellStyle name="Separador de milhares 6 2 2" xfId="644" xr:uid="{00000000-0005-0000-0000-00003D030000}"/>
    <cellStyle name="Separador de milhares 6 3" xfId="279" xr:uid="{00000000-0005-0000-0000-00003E030000}"/>
    <cellStyle name="Separador de milhares 6 3 2" xfId="645" xr:uid="{00000000-0005-0000-0000-00003F030000}"/>
    <cellStyle name="Separador de milhares 6 4" xfId="280" xr:uid="{00000000-0005-0000-0000-000040030000}"/>
    <cellStyle name="Separador de milhares 6 4 2" xfId="646" xr:uid="{00000000-0005-0000-0000-000041030000}"/>
    <cellStyle name="Separador de milhares 6 5" xfId="281" xr:uid="{00000000-0005-0000-0000-000042030000}"/>
    <cellStyle name="Separador de milhares 6 5 2" xfId="647" xr:uid="{00000000-0005-0000-0000-000043030000}"/>
    <cellStyle name="Separador de milhares 6 6" xfId="282" xr:uid="{00000000-0005-0000-0000-000044030000}"/>
    <cellStyle name="Separador de milhares 6 6 2" xfId="648" xr:uid="{00000000-0005-0000-0000-000045030000}"/>
    <cellStyle name="Separador de milhares 6 7" xfId="283" xr:uid="{00000000-0005-0000-0000-000046030000}"/>
    <cellStyle name="Separador de milhares 6 7 2" xfId="649" xr:uid="{00000000-0005-0000-0000-000047030000}"/>
    <cellStyle name="Separador de milhares 6 8" xfId="284" xr:uid="{00000000-0005-0000-0000-000048030000}"/>
    <cellStyle name="Separador de milhares 6 8 2" xfId="650" xr:uid="{00000000-0005-0000-0000-000049030000}"/>
    <cellStyle name="Separador de milhares 6 9" xfId="285" xr:uid="{00000000-0005-0000-0000-00004A030000}"/>
    <cellStyle name="Separador de milhares 6 9 2" xfId="651" xr:uid="{00000000-0005-0000-0000-00004B030000}"/>
    <cellStyle name="Separador de milhares 69" xfId="286" xr:uid="{00000000-0005-0000-0000-00004C030000}"/>
    <cellStyle name="Separador de milhares 69 2" xfId="652" xr:uid="{00000000-0005-0000-0000-00004D030000}"/>
    <cellStyle name="Separador de milhares 7" xfId="394" xr:uid="{00000000-0005-0000-0000-00004E030000}"/>
    <cellStyle name="Separador de milhares 8" xfId="395" xr:uid="{00000000-0005-0000-0000-00004F030000}"/>
    <cellStyle name="Separador de milhares 9" xfId="396" xr:uid="{00000000-0005-0000-0000-000050030000}"/>
    <cellStyle name="Título 5" xfId="397" xr:uid="{00000000-0005-0000-0000-000051030000}"/>
    <cellStyle name="Vírgula" xfId="1" builtinId="3"/>
    <cellStyle name="Vírgula 2" xfId="304" xr:uid="{00000000-0005-0000-0000-000052030000}"/>
    <cellStyle name="Vírgula 2 10" xfId="867" xr:uid="{00000000-0005-0000-0000-000053030000}"/>
    <cellStyle name="Vírgula 2 2" xfId="398" xr:uid="{00000000-0005-0000-0000-000054030000}"/>
    <cellStyle name="Vírgula 2 2 2" xfId="671" xr:uid="{00000000-0005-0000-0000-000055030000}"/>
    <cellStyle name="Vírgula 2 2 3" xfId="757" xr:uid="{00000000-0005-0000-0000-000056030000}"/>
    <cellStyle name="Vírgula 2 3" xfId="664" xr:uid="{00000000-0005-0000-0000-000057030000}"/>
    <cellStyle name="Vírgula 2 3 2" xfId="790" xr:uid="{00000000-0005-0000-0000-000058030000}"/>
    <cellStyle name="Vírgula 2 4" xfId="749" xr:uid="{00000000-0005-0000-0000-000059030000}"/>
    <cellStyle name="Vírgula 2 5" xfId="760" xr:uid="{00000000-0005-0000-0000-00005A030000}"/>
    <cellStyle name="Vírgula 2 5 2" xfId="791" xr:uid="{00000000-0005-0000-0000-00005B030000}"/>
    <cellStyle name="Vírgula 2 6" xfId="765" xr:uid="{00000000-0005-0000-0000-00005C030000}"/>
    <cellStyle name="Vírgula 2 7" xfId="783" xr:uid="{00000000-0005-0000-0000-00005D030000}"/>
    <cellStyle name="Vírgula 2 8" xfId="789" xr:uid="{00000000-0005-0000-0000-00005E030000}"/>
    <cellStyle name="Vírgula 2 9" xfId="854" xr:uid="{00000000-0005-0000-0000-00005F030000}"/>
    <cellStyle name="Vírgula 3" xfId="792" xr:uid="{00000000-0005-0000-0000-000060030000}"/>
    <cellStyle name="Vírgula 4" xfId="812" xr:uid="{00000000-0005-0000-0000-000061030000}"/>
    <cellStyle name="Vírgula 5" xfId="826" xr:uid="{00000000-0005-0000-0000-000062030000}"/>
    <cellStyle name="Vírgula 6" xfId="844" xr:uid="{00000000-0005-0000-0000-000063030000}"/>
    <cellStyle name="Vírgula 7" xfId="855" xr:uid="{00000000-0005-0000-0000-000064030000}"/>
    <cellStyle name="Vírgula 8" xfId="840" xr:uid="{00000000-0005-0000-0000-000065030000}"/>
    <cellStyle name="Vírgula 9" xfId="865" xr:uid="{00000000-0005-0000-0000-000066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sharedStrings" Target="sharedStrings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PE_2003\CompGerCustos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cerncontrolling\Consolidatie\Periode\2005\Per07\Holding\Bijlage%201%20Sjabloon%20Rapportageset%20Q205%20200507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Vendex%20acquiring%20Kaufhof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4\BaseOrcto04\Consolid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an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esktop\Pessoal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agos\BNDES%202008\ACOMPANHAMENTO%20DO%20PROJETO\Enviados\Quadro%20II%20-%20Quadro%20de%20Usos%20e%20Fon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Jangada%20Modelo0618\Jangada%20Modelo061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6.4.18\Perdas_Fonte\REGISTROS\22-OUTUBRO%202011\RE_8.2_004-005-%20Placar%20de%20Perdas%20-%20Junho%20201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A_C\Addtek\Models\DCF%20Model_Addtek_0211%20(00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\areas\USU\FICHAS\Biom%20Exp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Custos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WINNT\Profiles\jteodoro\LOCALS~1\Temp\LATASA%20Valuation%203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NDES\bnd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egroting2006\Mtp\MTP2007-2008_definitie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Nutreco\Project%20Bluefin\Scenario%20Questions\Models\Models\Corpfin\COMPANY\N_Q\Nutreco\Project%20Bluefin\Models\Acquisition%20Model%20Feb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hared\Rapportages%20Finance\FLASH\Flash%202006\RTTVWAL\BackUp_DA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en\standaard%20model\BASE%20MODEL%20V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OPERA&#199;&#213;ES%20DE%20GIRO/Controle%20Opera&#231;&#245;es%20-%20PRE%20PAGTOnov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03a291\LOCALS~1\Temp\OutlookSecureTemp\080806%20Model%20Asteri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ivate\cd%20copy%20to%20share\BUSINESS\MODEL\PROJECT%20PATRIA%20-%20MODEL%20V12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solidatie\Periode\2005\Per11\Managementletter\inputsheets\tabellen%20voor%20verslag\Inputsheet%20management%20summary%20p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_2003\CompGerCustos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AppData\Local\Microsoft\Windows\Temporary%20Internet%20Files\Content.Outlook\IFSHTJQA\Pessoal%202013%20V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FORWAR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CAPFS\USERS\Contabilidade\Alian&#231;a%20do%20Brasil\1999\Fevereiro%2099\BALGER\CRITIC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3381MAIN\boa\BASEC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vpnuser\Mijn%20documenten\Bert\Trader.com\leftovers\Additional%20schedules%20C0040%20V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F07\Pasta%20Comum\Investment%20Bank\Associates\Michael\BAS%20Templates\standalonetrainin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oGestione\2002%20corporate\Consolidato\rep%202002%20prin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Orcto2003\BaseOrc2003\Consolid20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PE_2003\CompGerDesp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419\excel\windows\TEMP\3381MAIN\boa\BASEC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ADM\OFFICE\USUARIOS\BARTOLOM\EMISI-ON\PROFORM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Fin\Or&#231;amentos\2000\Bens%20Us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Clean%20New%20MBO\Standard%20LBO%20Model%202%20January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New%20Model%20MBO%20-%20MBI\Standard%20LBO%20Model%202%20Januar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Ordina\Project%20Rainbow\Models\Dcf_lbo%20models\DCF%20and%20LBO%20Model%20Purple_(00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Abr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Jun0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Contabil\Gest&#227;o\2005\Base\AcompMensalInvest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Mai04Apr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vol2\Documents%20and%20Settings\ASeverino\Desktop\Piano\LINCE_Buyout_model_V0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rc2_2\Local%20Settings\Temporary%20Internet%20Files\OLKA\TransCo_Supply%20Sep06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_ATRIUM\PLANEJAMENTO\windows\TEMP\DCF%2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\Project%20Miguel\Financials%20Miguel\Balans%20per%20periode\2004\Balans2004Periode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aegea.com.br/Luciano%20Caires.AGUAS/Desktop/setembro/2%20-%20Resultado%20Mes/0.0Apresenta&#231;&#227;o%20Resultados/0%20Fechamento%20Mensal%20-%20Base%20Dado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R_U\Telegraaf%20Media%20Group\Project%20Simon\SImon%20DCF%20v3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uno\controladoria\Dados\PE_2003\CompGerCustos20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R_U\Telegraaf\Project%20South\Models\Model%20based%20on%20new%20MTP\Telegraaf%20DCF%20Normalised%20(092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BK%20Files\Modelos\gullivermodelo10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2\1%20Fechamento%20&#193;guas%20Guariroba\Kamilo\Capex%20-%20replanejamento%2007_12%20V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3\Base\GastosRealiz200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V_Z\VNU\World%20Directories%20(May%202004)\Project%20Daisy\Models\LBO%20model_Daisy_8July04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ixegu\Local%20Settings\Temporary%20Internet%20Files\OLKB\WINDOWS\TEMP\Modelnew52_BASE_CashPayou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lient\DSMneste\Excel\00_05_30valuatio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brina.lima.LATAM\AppData\Local\Microsoft\Windows\Temporary%20Internet%20Files\Content.Outlook\53VXTZDB\Relat&#243;rio%20Mensal%20201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olters\Project%20Newton%20Dec-2006\Model\Wolters%20Kluwer%20education%20(v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sita\MODELorigin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4\InvEngFev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ano.fontes\Documents\0%20MAIL%20EXCLUIR\Projetos%20de%20Maximiza&#231;&#227;o%20-%20Viabilidade%20v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pportages%20Finance\Flash%202002\BACKUPFLASH%2020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-OFERTAS\-S_PAULO\lote-9\planos\Financ09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Out02...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5-Mai\InvestEngMai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04-Abr\InvestEngAbr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Gest&#227;o\2002\Base\GastosRealiz20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Set02...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Ago02...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2\InvestEngJul02...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varo.alvarenga.LATAM\Documents\aegea\Aguas%20Guariroba\Or&#231;amento\Avalia&#231;&#227;o%20de%20investimentos-2011.xlsm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fin\COMPANY\N_Q\PCM\Project%20Montana\Models\DCF_LBO%20PCM\Waardering%20PCM_1505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als\Active\Trade%20Shows\Models\Trade%20Shows%20v7%20scenario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V_Z\WEGENER\Presentations%202005\Warburg%20Pincus\Models\Warburg%20Pincus\Karibu%20v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4600521\Local%20Settings\Temporary%20Internet%20Files\OLKF\Wegener%20Nov%2005%20LBOv5%20new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nsolidatie%20MGL\2005\Periode%207%20(prognose%202)\Bijlage%201Halfjaarberich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4\1%20Or&#231;amento%20pessoal%202014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InvEngFev03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P%20INVESTMENTS\vcn\Hugo\Models\Eventuele%20basis%20voor%20VCN\DCF%20model%20-%20ingevuld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dos\Orcto2003\ApresOrc2003\ArqFinalOrc2003\Orcto2003N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aguasguariroba.com.br/mail/sidneymarques.nsf/0/4B050B2C7AD329FD042570E00040903E/$File/MESA/POSICAO%20FINANCEIRA/POSICAO%20FINANCEIRA%20221220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eadsheets\Empresas\DOCUME~1\vb\CONFIG~1\Temp\contraparc2002.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est\Configura&#231;&#245;es%20locais\Temporary%20Internet%20Files\OLKCE\Documents%20and%20Settings\guest\Configura&#231;&#245;es%20locais\Temp\-OFERTAS\-S_PAULO\lote-9\planos\Financ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NY\A_C\Addtek\Models\DCF%20Model_Addtek_0211%20(007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ticia.carboni\Desktop\Medi&#231;&#245;es%202017\07%20-%20JULHO%2017\SFS\BM%2029%20ASFS%20x%20AegeaE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Dados\Contabil\ApresMensalInvest2003\apresent-01-03%20Kar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íNDICES"/>
      <sheetName val="CONSPRES"/>
      <sheetName val="CONSDIRE"/>
      <sheetName val="GERAFIM"/>
      <sheetName val="ENG"/>
      <sheetName val="CONSCOM"/>
      <sheetName val="CIC"/>
      <sheetName val="Lista"/>
      <sheetName val="Plan1"/>
      <sheetName val="Produtos Químicos"/>
      <sheetName val="Infos Gerais"/>
      <sheetName val="Planilha1"/>
      <sheetName val="Ctrl"/>
      <sheetName val="BASE"/>
      <sheetName val="Auxilio Criar PEP"/>
      <sheetName val="Detalhamento"/>
      <sheetName val="Produtos_Químicos"/>
      <sheetName val="Infos_Gerais"/>
      <sheetName val="Auxilio_Criar_PEP"/>
      <sheetName val="Produtos_Químicos1"/>
      <sheetName val="Infos_Gerais1"/>
      <sheetName val="Auxilio_Criar_PEP1"/>
      <sheetName val="MAR01"/>
      <sheetName val="Produtos_Químicos2"/>
      <sheetName val="Infos_Gerais2"/>
      <sheetName val="Auxilio_Criar_PEP2"/>
      <sheetName val="Capa"/>
      <sheetName val="Overige"/>
      <sheetName val="Summary_T"/>
      <sheetName val="Cover"/>
      <sheetName val="2002CB"/>
      <sheetName val="Inputs"/>
      <sheetName val="Constants"/>
      <sheetName val="POP cost"/>
      <sheetName val="Assumptions"/>
      <sheetName val="8.3.11.1"/>
      <sheetName val="BDG"/>
      <sheetName val="ConsRot"/>
      <sheetName val="Orc"/>
      <sheetName val="Cenarios"/>
      <sheetName val="Parameters"/>
      <sheetName val="P&amp;L"/>
      <sheetName val="Base Data"/>
      <sheetName val="SCO_0507"/>
      <sheetName val="EMOP0607"/>
      <sheetName val="orçamento"/>
      <sheetName val="MAPÃO"/>
      <sheetName val="Composições Analíticas"/>
      <sheetName val="Cotacoes"/>
      <sheetName val="Fornece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DCF Assumptions"/>
      <sheetName val="PV Calcs"/>
      <sheetName val="conssid12-96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DCF_Assumptions"/>
      <sheetName val="PV_Calcs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DCF_Assumptions1"/>
      <sheetName val="PV_Calcs1"/>
      <sheetName val="DADOS COLETATO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DCF_Assumptions2"/>
      <sheetName val="PV_Calcs2"/>
      <sheetName val="Op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ux"/>
      <sheetName val="Base_folha"/>
      <sheetName val="P&amp;L"/>
      <sheetName val="Fresagem de Pista Ago-98"/>
      <sheetName val="anterior"/>
      <sheetName val="orçamento"/>
      <sheetName val="atual"/>
      <sheetName val="memo"/>
      <sheetName val="ENC SOCIAIS"/>
      <sheetName val="3-Material de consumo"/>
      <sheetName val="CHU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Index"/>
      <sheetName val="1. Instellingen"/>
      <sheetName val="Assum"/>
      <sheetName val="Balance_sheet"/>
      <sheetName val="Base_data"/>
      <sheetName val="1__Instellingen"/>
      <sheetName val="Balance_sheet1"/>
      <sheetName val="Base_data1"/>
      <sheetName val="1__Instellingen1"/>
      <sheetName val="Dados"/>
      <sheetName val="orçamento"/>
      <sheetName val="P&amp;L consolidated"/>
      <sheetName val="Balance_sheet2"/>
      <sheetName val="Base_data2"/>
      <sheetName val="1__Instellingen2"/>
      <sheetName val="conssid12-96"/>
      <sheetName val="Parameters"/>
      <sheetName val="fluxo de caixa"/>
      <sheetName val="AbertInvest"/>
      <sheetName val="LD-PS-PMC-RMA"/>
      <sheetName val="Summary_T"/>
      <sheetName val="         Title              "/>
      <sheetName val="LISTAGEM"/>
      <sheetName val="anterior"/>
      <sheetName val="BLOCOS ANCORAGEM"/>
      <sheetName val="MAPÃO"/>
      <sheetName val="Plan1"/>
      <sheetName val="3-Material de consum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3"/>
      <sheetName val="Códigos"/>
      <sheetName val="PMR"/>
      <sheetName val="Custos"/>
      <sheetName val="Desp"/>
      <sheetName val="CAPA"/>
      <sheetName val="QdePess"/>
      <sheetName val="Patrimonial"/>
      <sheetName val="Resultado"/>
      <sheetName val="Receitas"/>
      <sheetName val="OutrasReceitas"/>
      <sheetName val="Obras"/>
      <sheetName val="Eqpto"/>
      <sheetName val="GEPROJ"/>
      <sheetName val="FluxoCaixa"/>
      <sheetName val="GeracaoCaixa"/>
      <sheetName val="Summary"/>
      <sheetName val="anterior"/>
      <sheetName val="orçamento"/>
      <sheetName val="atual"/>
      <sheetName val="DCF Assumptions"/>
      <sheetName val="PV Calcs"/>
      <sheetName val="DCF_Assumptions"/>
      <sheetName val="PV_Calcs"/>
      <sheetName val="DCF_Assumptions1"/>
      <sheetName val="PV_Calcs1"/>
      <sheetName val="forecast"/>
      <sheetName val="DCF_Assumptions2"/>
      <sheetName val="PV_Calcs2"/>
      <sheetName val="Oper"/>
      <sheetName val="Assum"/>
      <sheetName val="Control Panel"/>
      <sheetName val="REqpt03"/>
      <sheetName val="AbertInvest"/>
      <sheetName val="Control"/>
      <sheetName val="Inputs"/>
      <sheetName val="WACC_PCM"/>
      <sheetName val="Plan1"/>
      <sheetName val="Conc 20"/>
      <sheetName val="RESUMO-GERAL-INSUMOS"/>
      <sheetName val="Rerratificação"/>
      <sheetName val="Resumo Funasa"/>
      <sheetName val="MAR01"/>
      <sheetName val="eco-fin"/>
      <sheetName val="RP-1 SB (3)"/>
      <sheetName val="conssid12-96"/>
      <sheetName val="fluxo de caixa"/>
      <sheetName val="Dados"/>
      <sheetName val="Fresagem de Pista Ago-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Dados"/>
      <sheetName val="anterior"/>
      <sheetName val="orçamento"/>
      <sheetName val="Oper"/>
      <sheetName val="Plan1"/>
      <sheetName val="REqpt03"/>
      <sheetName val="Cargo CC Set"/>
      <sheetName val="DCF Assumptions"/>
      <sheetName val="PV Calcs"/>
      <sheetName val="Controls"/>
      <sheetName val="quadro ii "/>
      <sheetName val="forecast"/>
      <sheetName val="MENU"/>
      <sheetName val="CÁLCULO"/>
      <sheetName val="BDI"/>
      <sheetName val="BM"/>
      <sheetName val="EVENTOS"/>
      <sheetName val="QCI"/>
      <sheetName val="CRONO"/>
      <sheetName val="CRONOPLE"/>
      <sheetName val="PLE"/>
      <sheetName val="RRE"/>
      <sheetName val="RESUMO-GERAL-INSUMOS"/>
      <sheetName val="RESUMO-GERAL-SERVIÇOS"/>
      <sheetName val="Anexo II"/>
      <sheetName val="MAR01"/>
      <sheetName val="CAPEX CUSTO"/>
      <sheetName val="O x R"/>
      <sheetName val="         Title              "/>
      <sheetName val="DADOS COLET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"/>
      <sheetName val="Evolução"/>
      <sheetName val="Base_folha"/>
      <sheetName val="Cargo CC Set"/>
      <sheetName val="Atual"/>
      <sheetName val="Orcto"/>
      <sheetName val="Summary"/>
      <sheetName val="Cargo_CC_Set"/>
      <sheetName val="Cargo_CC_Set1"/>
      <sheetName val="Cargo_CC_Set2"/>
      <sheetName val="Fator K"/>
      <sheetName val="3.2.ITENS A ACRESCER"/>
      <sheetName val="3.3.ITENS A DIMINUIR"/>
      <sheetName val="3.1.ITENS NOVOS"/>
      <sheetName val="RESUMO-GERAL-INSUMOS"/>
      <sheetName val="RESUMO-GERAL-SERVIÇOS"/>
      <sheetName val="Comp BDI"/>
      <sheetName val="anterior"/>
      <sheetName val="forecast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II "/>
      <sheetName val="Quadro II - Por Obra"/>
      <sheetName val="Quadro_II_"/>
      <sheetName val="Quadro_II_-_Por_Obra"/>
      <sheetName val="Quadro_II_1"/>
      <sheetName val="Quadro_II_-_Por_Obra1"/>
      <sheetName val="Atual"/>
      <sheetName val="Orcto"/>
      <sheetName val="Quadro_II_2"/>
      <sheetName val="Quadro_II_-_Por_Obra2"/>
      <sheetName val="Fator K"/>
      <sheetName val="Anex V Plan. Equipam."/>
      <sheetName val="Anex. I Lim. Sup"/>
      <sheetName val="planilha geral modificada"/>
      <sheetName val="Anex VIII Encargos Soc"/>
      <sheetName val="Base_folha"/>
      <sheetName val="ENCARGOS SOCIAIS"/>
      <sheetName val="RESUMO-GERAL-INSUMOS"/>
      <sheetName val="Plan1"/>
      <sheetName val="Premiss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CF-AS1"/>
      <sheetName val="DCF-AS2"/>
      <sheetName val="OutputFinan-AS"/>
      <sheetName val="Finan-AS"/>
      <sheetName val="DCF-MC1"/>
      <sheetName val="DCF-MC2"/>
      <sheetName val="OutputFinan-MC"/>
      <sheetName val="Finan-MC"/>
      <sheetName val="Capacidade-AS"/>
      <sheetName val="Capacidade-MC"/>
      <sheetName val="Preços-Margens"/>
      <sheetName val="Premissas"/>
      <sheetName val="Depr"/>
      <sheetName val="Royal"/>
      <sheetName val="Debt-Astra"/>
      <sheetName val="Debt-MC"/>
      <sheetName val="ICMS-Equatorial"/>
      <sheetName val="ICMS-Astra"/>
      <sheetName val="Taxes"/>
      <sheetName val="Holders"/>
      <sheetName val="Summary DCF-AS"/>
      <sheetName val="Summary DCF-MC"/>
      <sheetName val="Rol- Est"/>
      <sheetName val="Charts"/>
      <sheetName val="Prazos e Taxas"/>
      <sheetName val="Financiamento"/>
      <sheetName val="Contábil"/>
      <sheetName val="Sheet2"/>
      <sheetName val="Conv. Debt"/>
      <sheetName val="Preferred"/>
      <sheetName val="Conv. Pref."/>
      <sheetName val="Options"/>
      <sheetName val="Shares Outstanding"/>
      <sheetName val="Firm Value"/>
      <sheetName val="Premium"/>
      <sheetName val="Check"/>
      <sheetName val="Base_folha"/>
      <sheetName val="Jangada Modelo06181"/>
      <sheetName val="anterior"/>
      <sheetName val="forecast"/>
      <sheetName val="orçamento"/>
      <sheetName val="atual"/>
      <sheetName val="Summary_DCF-AS"/>
      <sheetName val="Summary_DCF-MC"/>
      <sheetName val="Rol-_Est"/>
      <sheetName val="Prazos_e_Taxas"/>
      <sheetName val="Conv__Debt"/>
      <sheetName val="Conv__Pref_"/>
      <sheetName val="Shares_Outstanding"/>
      <sheetName val="Firm_Value"/>
      <sheetName val="Jangada_Modelo06181"/>
      <sheetName val="Summary_DCF-AS1"/>
      <sheetName val="Summary_DCF-MC1"/>
      <sheetName val="Rol-_Est1"/>
      <sheetName val="Prazos_e_Taxas1"/>
      <sheetName val="Conv__Debt1"/>
      <sheetName val="Conv__Pref_1"/>
      <sheetName val="Shares_Outstanding1"/>
      <sheetName val="Firm_Value1"/>
      <sheetName val="Jangada_Modelo061811"/>
      <sheetName val="Fator K"/>
      <sheetName val="Anex V Plan. Equipam."/>
      <sheetName val="Anex. I Lim. Sup"/>
      <sheetName val="Anex VIII Encargos Soc"/>
      <sheetName val="Oper"/>
      <sheetName val="Plan1"/>
      <sheetName val="REqpt03"/>
      <sheetName val="AbertInvest"/>
      <sheetName val="Orcto"/>
      <sheetName val="DADOS"/>
      <sheetName val="Summary_DCF-AS2"/>
      <sheetName val="Summary_DCF-MC2"/>
      <sheetName val="Rol-_Est2"/>
      <sheetName val="Prazos_e_Taxas2"/>
      <sheetName val="Conv__Debt2"/>
      <sheetName val="Conv__Pref_2"/>
      <sheetName val="Shares_Outstanding2"/>
      <sheetName val="Firm_Value2"/>
      <sheetName val="Jangada_Modelo061812"/>
      <sheetName val="conssid12-96"/>
      <sheetName val="Resultado"/>
      <sheetName val="Plan2"/>
      <sheetName val="Control Panel"/>
      <sheetName val="Comp BDI"/>
      <sheetName val="ENCARGOS SOCIAIS"/>
      <sheetName val="Insumos"/>
      <sheetName val="MAR01"/>
      <sheetName val="Cenarios"/>
      <sheetName val="Assum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car"/>
      <sheetName val="Gráficos"/>
      <sheetName val="Agência MENSAL"/>
      <sheetName val="base"/>
      <sheetName val="Premissas"/>
      <sheetName val="anterior"/>
      <sheetName val="orçamento"/>
      <sheetName val="atual"/>
      <sheetName val="Agência_MENSAL"/>
      <sheetName val="Agência_MENSAL1"/>
      <sheetName val="Oper"/>
      <sheetName val="Base_folha"/>
      <sheetName val="Agência_MENSAL2"/>
      <sheetName val="AbertInvest"/>
      <sheetName val="Resultado"/>
      <sheetName val="forecast"/>
      <sheetName val="1.P&amp;L"/>
      <sheetName val="Buy Out Overview"/>
      <sheetName val="Company data"/>
      <sheetName val="Cover"/>
      <sheetName val="Quadro II "/>
      <sheetName val="Parameters"/>
      <sheetName val="FY02年分产品"/>
      <sheetName val="PRO-08"/>
      <sheetName val="Parâmetros"/>
      <sheetName val="DCCU"/>
      <sheetName val="CPU"/>
      <sheetName val="Composições"/>
      <sheetName val="GerRel"/>
      <sheetName val="MAR01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Plan1"/>
      <sheetName val="Index"/>
      <sheetName val="1. Instellingen"/>
      <sheetName val="P&amp;L_"/>
      <sheetName val="P&amp;L_assumptions"/>
      <sheetName val="Title_(2)"/>
      <sheetName val="DO_NOT_PRINT"/>
      <sheetName val="1__Instellingen"/>
      <sheetName val="P&amp;L_1"/>
      <sheetName val="P&amp;L_assumptions1"/>
      <sheetName val="Title_(2)1"/>
      <sheetName val="DO_NOT_PRINT1"/>
      <sheetName val="1__Instellingen1"/>
      <sheetName val="Quadro II "/>
      <sheetName val="conssid12-96"/>
      <sheetName val="REqpt03"/>
      <sheetName val="Orcto"/>
      <sheetName val="Assump. "/>
      <sheetName val="P&amp;L_2"/>
      <sheetName val="P&amp;L_assumptions2"/>
      <sheetName val="Title_(2)2"/>
      <sheetName val="DO_NOT_PRINT2"/>
      <sheetName val="1__Instellingen2"/>
      <sheetName val="Assum"/>
      <sheetName val="anterior"/>
      <sheetName val="orçamento"/>
      <sheetName val="atual"/>
      <sheetName val="Oper"/>
      <sheetName val="Premissas"/>
      <sheetName val="Dados"/>
      <sheetName val="Base Data"/>
      <sheetName val="Cargo CC Set"/>
      <sheetName val="Aterros"/>
      <sheetName val="Cortes"/>
      <sheetName val="Orçamento Real"/>
      <sheetName val="BD"/>
      <sheetName val="SCO_0507"/>
      <sheetName val="EMOP0607"/>
      <sheetName val="fechamento"/>
      <sheetName val="Sheet2"/>
      <sheetName val="planilha geral modificada"/>
      <sheetName val="Apres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BIOM"/>
      <sheetName val="FCF"/>
      <sheetName val="Input"/>
      <sheetName val="Estático"/>
      <sheetName val="2013"/>
      <sheetName val="WACC_PCM"/>
      <sheetName val="orçamento"/>
      <sheetName val="Adicional sobre Materiais"/>
      <sheetName val="CAPEX CUSTO"/>
      <sheetName val="O x R"/>
      <sheetName val="1. Instellingen"/>
      <sheetName val="DADOS"/>
      <sheetName val="Plan2"/>
      <sheetName val="Controls"/>
      <sheetName val="Plan1"/>
      <sheetName val="Ctrl"/>
      <sheetName val="Summary"/>
      <sheetName val="Imobiliz"/>
      <sheetName val="VISÃO GERAL"/>
      <sheetName val="Oper"/>
      <sheetName val="FluxoCaixaIndexado"/>
      <sheetName val="eco-fin"/>
      <sheetName val="conssid12-96"/>
      <sheetName val="fluxo de caixa"/>
      <sheetName val="Estrutura metálica"/>
      <sheetName val="SALARIOS"/>
      <sheetName val="Parâmetros"/>
      <sheetName val="planilha_ipiiba"/>
      <sheetName val="Anexo II"/>
      <sheetName val="rerratificação"/>
      <sheetName val="resumo funasa"/>
      <sheetName val="RESUMO-GERAL-INSUMOS"/>
      <sheetName val="RESUMO-GERAL-SERVIÇOS"/>
      <sheetName val="planilha_m. maneta"/>
      <sheetName val="Curvas"/>
      <sheetName val="Quadro II "/>
      <sheetName val="planilha geral modificad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NSPRES"/>
      <sheetName val="CONSDIRE"/>
      <sheetName val="GERAFIM"/>
      <sheetName val="ENG"/>
      <sheetName val="CONSCOM"/>
      <sheetName val="CIC"/>
      <sheetName val="CompGerCustos2003"/>
      <sheetName val="íNDICES"/>
      <sheetName val="Lista"/>
      <sheetName val="Plan1"/>
      <sheetName val="Produtos Químicos"/>
      <sheetName val="Opções"/>
      <sheetName val="Produtos_Químicos"/>
      <sheetName val="Produtos_Químicos1"/>
      <sheetName val="MAR01"/>
      <sheetName val="Produtos_Químicos2"/>
      <sheetName val="Inputs"/>
      <sheetName val="P&amp;L"/>
      <sheetName val="Parameters"/>
      <sheetName val="orçamento"/>
      <sheetName val="SCO_0507"/>
      <sheetName val="EMOP0607"/>
      <sheetName val="DADOS COLETATO"/>
      <sheetName val="Dados"/>
      <sheetName val="Company data"/>
      <sheetName val="Cover"/>
      <sheetName val="FluxoCaixaIndexado"/>
      <sheetName val="WACC_PCM"/>
      <sheetName val="         Title              "/>
      <sheetName val="LD-PS-PMC-RMA"/>
      <sheetName val="REqpt03"/>
      <sheetName val="AbertInvest"/>
      <sheetName val="Orcto"/>
      <sheetName val="Controls"/>
      <sheetName val="Planilha de itens ABC"/>
      <sheetName val="EMOP_201209_ser"/>
      <sheetName val="CPU"/>
      <sheetName val="composições"/>
      <sheetName val="2002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Buildup"/>
      <sheetName val="Buildup_Print Out"/>
      <sheetName val="Sum US"/>
      <sheetName val="Sum BR"/>
      <sheetName val="LTM"/>
      <sheetName val="Comparação"/>
      <sheetName val="P&amp;L"/>
      <sheetName val="P&amp;L Port"/>
      <sheetName val="BS"/>
      <sheetName val="BS Port"/>
      <sheetName val="CFS"/>
      <sheetName val="CFS Port"/>
      <sheetName val="Debt Build Up"/>
      <sheetName val="Assump"/>
      <sheetName val="Assump _Print Out"/>
      <sheetName val="Amort"/>
      <sheetName val="Depr"/>
      <sheetName val="Debt"/>
      <sheetName val="DCF_5"/>
      <sheetName val="DCF_10"/>
      <sheetName val="DCF10 Port"/>
      <sheetName val="WACC"/>
      <sheetName val="WACC Port"/>
      <sheetName val="Tax"/>
      <sheetName val="__FDSCACHE__"/>
      <sheetName val="Factset"/>
      <sheetName val="Print Controls"/>
      <sheetName val="Conv. Pref."/>
      <sheetName val="Check"/>
      <sheetName val="EVA"/>
      <sheetName val="HighYield"/>
      <sheetName val="LBO"/>
      <sheetName val="Comps"/>
      <sheetName val="Premium"/>
      <sheetName val="Firm Value"/>
      <sheetName val="Shares Outstanding"/>
      <sheetName val="Options"/>
      <sheetName val="Preferred"/>
      <sheetName val="Conv. Debt"/>
      <sheetName val="PrintMacro"/>
      <sheetName val="RBE ACT mi"/>
      <sheetName val="Opções"/>
      <sheetName val="RESUMO BRADESCO"/>
      <sheetName val="Summary"/>
      <sheetName val="Assum"/>
      <sheetName val="Buildup_Print_Out"/>
      <sheetName val="Sum_US"/>
      <sheetName val="Sum_BR"/>
      <sheetName val="P&amp;L_Port"/>
      <sheetName val="BS_Port"/>
      <sheetName val="CFS_Port"/>
      <sheetName val="Debt_Build_Up"/>
      <sheetName val="Assump__Print_Out"/>
      <sheetName val="DCF10_Port"/>
      <sheetName val="WACC_Port"/>
      <sheetName val="Print_Controls"/>
      <sheetName val="Conv__Pref_"/>
      <sheetName val="Firm_Value"/>
      <sheetName val="Shares_Outstanding"/>
      <sheetName val="Conv__Debt"/>
      <sheetName val="RBE_ACT_mi"/>
      <sheetName val="RESUMO_BRADESCO"/>
      <sheetName val="Buildup_Print_Out1"/>
      <sheetName val="Sum_US1"/>
      <sheetName val="Sum_BR1"/>
      <sheetName val="P&amp;L_Port1"/>
      <sheetName val="BS_Port1"/>
      <sheetName val="CFS_Port1"/>
      <sheetName val="Debt_Build_Up1"/>
      <sheetName val="Assump__Print_Out1"/>
      <sheetName val="DCF10_Port1"/>
      <sheetName val="WACC_Port1"/>
      <sheetName val="Print_Controls1"/>
      <sheetName val="Conv__Pref_1"/>
      <sheetName val="Firm_Value1"/>
      <sheetName val="Shares_Outstanding1"/>
      <sheetName val="Conv__Debt1"/>
      <sheetName val="RBE_ACT_mi1"/>
      <sheetName val="RESUMO_BRADESCO1"/>
      <sheetName val="Apoio"/>
      <sheetName val="Empreiteiro"/>
      <sheetName val="Plan1"/>
      <sheetName val="1.P&amp;L"/>
      <sheetName val="Buy Out Overview"/>
      <sheetName val="Plan2"/>
      <sheetName val="Buildup_Print_Out2"/>
      <sheetName val="Sum_US2"/>
      <sheetName val="Sum_BR2"/>
      <sheetName val="P&amp;L_Port2"/>
      <sheetName val="BS_Port2"/>
      <sheetName val="CFS_Port2"/>
      <sheetName val="Debt_Build_Up2"/>
      <sheetName val="Assump__Print_Out2"/>
      <sheetName val="DCF10_Port2"/>
      <sheetName val="WACC_Port2"/>
      <sheetName val="Print_Controls2"/>
      <sheetName val="Conv__Pref_2"/>
      <sheetName val="Firm_Value2"/>
      <sheetName val="Shares_Outstanding2"/>
      <sheetName val="Conv__Debt2"/>
      <sheetName val="RBE_ACT_mi2"/>
      <sheetName val="RESUMO_BRADESCO2"/>
      <sheetName val="DCF Assumptions"/>
      <sheetName val="PV Calcs"/>
      <sheetName val="1. Instellingen"/>
      <sheetName val="Oper"/>
      <sheetName val="RetrieveParameters"/>
      <sheetName val="Names"/>
      <sheetName val="anterior"/>
      <sheetName val="forecast"/>
      <sheetName val="orçamento"/>
      <sheetName val="atual"/>
      <sheetName val="Orcto"/>
      <sheetName val="FluxoCaixaIndexado"/>
      <sheetName val="Capa"/>
      <sheetName val="DADOS"/>
      <sheetName val="FICBIOM"/>
      <sheetName val="RESUMO_AUT1"/>
      <sheetName val="RESUMO-GERAL-INSUMOS"/>
      <sheetName val="Predio_02_andares"/>
      <sheetName val="SCO0504"/>
      <sheetName val="12.1"/>
      <sheetName val="Estrutura metálic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ndes"/>
      <sheetName val="Orcto"/>
      <sheetName val="FICBIOM"/>
      <sheetName val="DCF Assumptions"/>
      <sheetName val="PV Calcs"/>
      <sheetName val="orçamento"/>
      <sheetName val="LD-PS-PMC-RMA"/>
      <sheetName val="Summary"/>
      <sheetName val="Assump. "/>
      <sheetName val="anterior"/>
      <sheetName val="atual"/>
      <sheetName val="Overige"/>
      <sheetName val="Dados"/>
      <sheetName val="Imobiliz"/>
      <sheetName val="Oper"/>
      <sheetName val="         Title              "/>
      <sheetName val="FCAC"/>
      <sheetName val="Eco-Fin"/>
      <sheetName val="ENC SOCIAIS"/>
      <sheetName val="FLUXO - EXECUÇÃO PRÓPRIA"/>
      <sheetName val="CONSSID12-96"/>
      <sheetName val="RESUMO_AUT1"/>
      <sheetName val="Tabela"/>
      <sheetName val="Controls"/>
      <sheetName val="PLANILHA (2)"/>
      <sheetName val="RBE ACT 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V"/>
      <sheetName val="WVCorrecties"/>
      <sheetName val="WVBasis"/>
      <sheetName val="Advertenties"/>
      <sheetName val="AbonnementenLv"/>
      <sheetName val="Distributie opbrengst"/>
      <sheetName val="Overige opbrengsten"/>
      <sheetName val="Grond-en hulpstoffen"/>
      <sheetName val="Uitbesteed werk"/>
      <sheetName val="Distributiekosten"/>
      <sheetName val="externe redactiekosten"/>
      <sheetName val="LonenEnSalarissen"/>
      <sheetName val="Afschrijvingen"/>
      <sheetName val="Verkoopkosten"/>
      <sheetName val="Automatiseringskosten"/>
      <sheetName val="Huisvestingskosten"/>
      <sheetName val="Algemene kosten"/>
      <sheetName val="Resultaat deelnemingen"/>
      <sheetName val="Interest"/>
      <sheetName val="VPB"/>
      <sheetName val="Parameters"/>
      <sheetName val="Plan1"/>
      <sheetName val="Atual"/>
      <sheetName val="Orcto"/>
      <sheetName val="Distributie_opbrengst"/>
      <sheetName val="Overige_opbrengsten"/>
      <sheetName val="Grond-en_hulpstoffen"/>
      <sheetName val="Uitbesteed_werk"/>
      <sheetName val="externe_redactiekosten"/>
      <sheetName val="Algemene_kosten"/>
      <sheetName val="Resultaat_deelnemingen"/>
      <sheetName val="Distributie_opbrengst1"/>
      <sheetName val="Overige_opbrengsten1"/>
      <sheetName val="Grond-en_hulpstoffen1"/>
      <sheetName val="Uitbesteed_werk1"/>
      <sheetName val="externe_redactiekosten1"/>
      <sheetName val="Algemene_kosten1"/>
      <sheetName val="Resultaat_deelnemingen1"/>
      <sheetName val="Composições"/>
      <sheetName val="Dados"/>
      <sheetName val="Oper"/>
      <sheetName val="Overige"/>
      <sheetName val="Distributie_opbrengst2"/>
      <sheetName val="Overige_opbrengsten2"/>
      <sheetName val="Grond-en_hulpstoffen2"/>
      <sheetName val="Uitbesteed_werk2"/>
      <sheetName val="externe_redactiekosten2"/>
      <sheetName val="Algemene_kosten2"/>
      <sheetName val="Resultaat_deelnemingen2"/>
      <sheetName val="eco-fin"/>
      <sheetName val="conssid12-96"/>
      <sheetName val="fluxo de caixa"/>
      <sheetName val="Index"/>
      <sheetName val="1. Instellingen"/>
      <sheetName val="Ctrl"/>
      <sheetName val="Summary_T"/>
      <sheetName val="0 - PUC"/>
      <sheetName val="QUADRA POLIESPORTIVA"/>
      <sheetName val="Salário de Mão de Obra"/>
      <sheetName val="FCAC"/>
      <sheetName val="ENC SOCIAIS"/>
      <sheetName val="FLUXO - EXECUÇÃO PRÓPRIA"/>
      <sheetName val="ORGAN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Stats"/>
      <sheetName val="Uplift"/>
      <sheetName val="P&amp;L1"/>
      <sheetName val="P&amp;L2"/>
      <sheetName val="Balance sheet"/>
      <sheetName val="Synergies"/>
      <sheetName val="Sensitivity"/>
      <sheetName val="Base data"/>
      <sheetName val="Bidder"/>
      <sheetName val="Target1"/>
      <sheetName val="Target2"/>
      <sheetName val="Graphs"/>
      <sheetName val="Notes"/>
      <sheetName val="Macros"/>
      <sheetName val="Protection"/>
      <sheetName val="Parameters"/>
      <sheetName val="Data"/>
      <sheetName val="Tabelas"/>
      <sheetName val="Eqy Fin"/>
      <sheetName val="base_folha"/>
      <sheetName val="Balance_sheet"/>
      <sheetName val="Base_data"/>
      <sheetName val="Eqy_Fin"/>
      <sheetName val="Balance_sheet1"/>
      <sheetName val="Base_data1"/>
      <sheetName val="Eqy_Fin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forecast"/>
      <sheetName val="orçamento"/>
      <sheetName val="atual"/>
      <sheetName val="Oper"/>
      <sheetName val="Inputs"/>
      <sheetName val="Balance_sheet2"/>
      <sheetName val="Base_data2"/>
      <sheetName val="Eqy_Fin2"/>
      <sheetName val="Orcto"/>
      <sheetName val="MED_SET"/>
      <sheetName val="Dados"/>
      <sheetName val="Plan1"/>
      <sheetName val="FluxoCaixaIndexado"/>
      <sheetName val="Comp BDI"/>
      <sheetName val="Tabela"/>
      <sheetName val="DCF Assumptions"/>
      <sheetName val="PV Calcs"/>
      <sheetName val="base"/>
      <sheetName val="Base Gráfico"/>
      <sheetName val="Acquisition Model Feb 2006"/>
      <sheetName val="RealOut02"/>
      <sheetName val="B-Pav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gegevens"/>
      <sheetName val="BU TV &amp; Ancillary"/>
      <sheetName val="TV per titel"/>
      <sheetName val="Airline"/>
      <sheetName val="VOD"/>
      <sheetName val="PPV"/>
      <sheetName val="Overige"/>
      <sheetName val="Koersverschil"/>
      <sheetName val="BU Rental"/>
      <sheetName val="RENTAL"/>
      <sheetName val="TV &amp; Ancillary"/>
      <sheetName val="OVERIG"/>
      <sheetName val="Order Rental"/>
      <sheetName val="OrderStat Rental"/>
      <sheetName val="Kostprijs_TV"/>
      <sheetName val="Blad1"/>
      <sheetName val="TV"/>
      <sheetName val="2004 LE0"/>
      <sheetName val="Base data"/>
      <sheetName val="quadro ii "/>
      <sheetName val="BU_TV_&amp;_Ancillary"/>
      <sheetName val="TV_per_titel"/>
      <sheetName val="BU_Rental"/>
      <sheetName val="TV_&amp;_Ancillary"/>
      <sheetName val="Order_Rental"/>
      <sheetName val="OrderStat_Rental"/>
      <sheetName val="2004_LE0"/>
      <sheetName val="Base_data"/>
      <sheetName val="quadro_ii_"/>
      <sheetName val="BU_TV_&amp;_Ancillary1"/>
      <sheetName val="TV_per_titel1"/>
      <sheetName val="BU_Rental1"/>
      <sheetName val="TV_&amp;_Ancillary1"/>
      <sheetName val="Order_Rental1"/>
      <sheetName val="OrderStat_Rental1"/>
      <sheetName val="2004_LE01"/>
      <sheetName val="Base_data1"/>
      <sheetName val="quadro_ii_1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nterior"/>
      <sheetName val="orçamento"/>
      <sheetName val="atual"/>
      <sheetName val="Oper"/>
      <sheetName val="Capa"/>
      <sheetName val="BU_TV_&amp;_Ancillary2"/>
      <sheetName val="TV_per_titel2"/>
      <sheetName val="BU_Rental2"/>
      <sheetName val="TV_&amp;_Ancillary2"/>
      <sheetName val="Order_Rental2"/>
      <sheetName val="OrderStat_Rental2"/>
      <sheetName val="2004_LE02"/>
      <sheetName val="Base_data2"/>
      <sheetName val="quadro_ii_2"/>
      <sheetName val="forecast"/>
      <sheetName val="base_folha"/>
      <sheetName val="Dados"/>
      <sheetName val="Orcto"/>
      <sheetName val="Summary_T"/>
      <sheetName val="Opções"/>
      <sheetName val="P&amp;L"/>
      <sheetName val="Cenarios"/>
      <sheetName val="Plan1"/>
      <sheetName val="Comp BDI"/>
      <sheetName val="PLANILHA (2)"/>
      <sheetName val="cargaPRU"/>
      <sheetName val="Composições"/>
      <sheetName val="0 - P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MODEL V1"/>
      <sheetName val="POP cost"/>
      <sheetName val="Constants"/>
      <sheetName val="BU TV &amp; Ancillary"/>
      <sheetName val="Premissas"/>
      <sheetName val="BASE_MODEL_V1"/>
      <sheetName val="POP_cost"/>
      <sheetName val="BU_TV_&amp;_Ancillary"/>
      <sheetName val="BASE_MODEL_V11"/>
      <sheetName val="POP_cost1"/>
      <sheetName val="BU_TV_&amp;_Ancillary1"/>
      <sheetName val="Comp BDI"/>
      <sheetName val="anterior"/>
      <sheetName val="forecast"/>
      <sheetName val="orçamento"/>
      <sheetName val="atual"/>
      <sheetName val="Index"/>
      <sheetName val="1. Instellingen"/>
      <sheetName val="conssid12-96"/>
      <sheetName val="BASE_MODEL_V12"/>
      <sheetName val="POP_cost2"/>
      <sheetName val="BU_TV_&amp;_Ancillary2"/>
      <sheetName val="quadro ii "/>
      <sheetName val="RealOut02"/>
      <sheetName val="PLANILHA (2)"/>
      <sheetName val="Oper"/>
      <sheetName val="Orcto"/>
      <sheetName val="FICBIOM"/>
      <sheetName val="Base data"/>
      <sheetName val="MED_SET"/>
      <sheetName val="Parameters"/>
      <sheetName val="MCBR"/>
      <sheetName val="12-2007 - BACAXA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BO. US$12,5 MM - 1ª"/>
      <sheetName val="RABO. US$12,5 MM - 1ª-cor."/>
      <sheetName val="RABO. US$12,5 MM - 2ª"/>
      <sheetName val="BRADESCO - SAMPCO"/>
      <sheetName val="BRADESCO - 2ª"/>
      <sheetName val="RABOBANK US$ 20MM"/>
      <sheetName val="OCTAGON"/>
      <sheetName val="ITAÚ"/>
      <sheetName val="Plan1"/>
      <sheetName val="SAFRA - US$10"/>
      <sheetName val="SAFRA - US$5"/>
      <sheetName val="SAFRA - US$5 (2)"/>
      <sheetName val="RABOBANK US$ 40MM"/>
      <sheetName val="BRADESCO - SAMPCO (2)"/>
      <sheetName val="ITAÚ US$ 23MM"/>
      <sheetName val="APROPRIAÇÃO-MAI5 (2)"/>
      <sheetName val="Curto-Longo PzMAI5 (2)"/>
      <sheetName val="APROPRIAÇÃO-JUL5"/>
      <sheetName val="Curto-Longo PzJUL05"/>
      <sheetName val="APROPRIAÇÃO-AGO05"/>
      <sheetName val="Curto-Longo PzAGO05"/>
      <sheetName val="ING US$10MM"/>
      <sheetName val="APROPRIAÇÃO-OUT05"/>
      <sheetName val="Curto-Longo PzOUT05"/>
      <sheetName val="APROPRIAÇÃO-SET05"/>
      <sheetName val="Curto-Longo PzSET05"/>
      <sheetName val="APROPRIAÇÃO-ABR05"/>
      <sheetName val="APROPRIAÇÃO-MAR05"/>
      <sheetName val="APROPRIAÇÃO-FEV05"/>
      <sheetName val="APROPRIAÇÃO-JAN05"/>
      <sheetName val="APROPRIAÇÃO-DEZ04"/>
      <sheetName val="APROPRIAÇÃO-NOV04"/>
      <sheetName val="APROPRIAÇÃO-PRE"/>
      <sheetName val="APROPRIAÇÃO AGO04"/>
      <sheetName val="APROPRIAÇÃO JUL04"/>
      <sheetName val="Curto-Longo Pz SET-04"/>
      <sheetName val="Curto-Longo Pz OUT-04"/>
      <sheetName val="Curto-Longo Pz DEZ04"/>
      <sheetName val="Curto-Longo Pz MAR05"/>
      <sheetName val="Curto-Longo PzABR05"/>
      <sheetName val="Curto-Longo Pz JAN05"/>
      <sheetName val="Curto-Longo Pz NOV04"/>
      <sheetName val="Curto-Longo Pz AGO-04"/>
      <sheetName val="Curto-Longo Pz Jul-04"/>
      <sheetName val="Curto-Longo Pz Jun-04"/>
      <sheetName val="BRADESCO _ 2ª"/>
      <sheetName val="RABOBANK US_ 20MM"/>
      <sheetName val="SAFRA _ US_10"/>
      <sheetName val="SAFRA _ US_5"/>
      <sheetName val="SAFRA _ US_5 _2_"/>
      <sheetName val="RABOBANK US_ 40MM"/>
      <sheetName val="BRADESCO _ SAMPCO _2_"/>
      <sheetName val="ITAÚ US_ 23MM"/>
      <sheetName val="ING US_10MM"/>
      <sheetName val="Constants"/>
      <sheetName val="POP cost"/>
      <sheetName val="market"/>
      <sheetName val="BASE DE DADOS"/>
      <sheetName val="quadro ii "/>
      <sheetName val="Aplicação HTB"/>
      <sheetName val="Conta Cliente"/>
      <sheetName val="Acompanhamento de RCC"/>
      <sheetName val="anterior"/>
      <sheetName val="orçamento"/>
      <sheetName val="atual"/>
      <sheetName val="Performance"/>
      <sheetName val="Summary"/>
      <sheetName val="Assum"/>
      <sheetName val="Plan2"/>
      <sheetName val="RABO__US$12,5_MM_-_1ª"/>
      <sheetName val="RABO__US$12,5_MM_-_1ª-cor_"/>
      <sheetName val="RABO__US$12,5_MM_-_2ª"/>
      <sheetName val="BRADESCO_-_SAMPCO"/>
      <sheetName val="BRADESCO_-_2ª"/>
      <sheetName val="RABOBANK_US$_20MM"/>
      <sheetName val="SAFRA_-_US$10"/>
      <sheetName val="SAFRA_-_US$5"/>
      <sheetName val="SAFRA_-_US$5_(2)"/>
      <sheetName val="RABOBANK_US$_40MM"/>
      <sheetName val="BRADESCO_-_SAMPCO_(2)"/>
      <sheetName val="ITAÚ_US$_23MM"/>
      <sheetName val="APROPRIAÇÃO-MAI5_(2)"/>
      <sheetName val="Curto-Longo_PzMAI5_(2)"/>
      <sheetName val="Curto-Longo_PzJUL05"/>
      <sheetName val="Curto-Longo_PzAGO05"/>
      <sheetName val="ING_US$10MM"/>
      <sheetName val="Curto-Longo_PzOUT05"/>
      <sheetName val="Curto-Longo_PzSET05"/>
      <sheetName val="APROPRIAÇÃO_AGO04"/>
      <sheetName val="APROPRIAÇÃO_JUL04"/>
      <sheetName val="Curto-Longo_Pz_SET-04"/>
      <sheetName val="Curto-Longo_Pz_OUT-04"/>
      <sheetName val="Curto-Longo_Pz_DEZ04"/>
      <sheetName val="Curto-Longo_Pz_MAR05"/>
      <sheetName val="Curto-Longo_PzABR05"/>
      <sheetName val="Curto-Longo_Pz_JAN05"/>
      <sheetName val="Curto-Longo_Pz_NOV04"/>
      <sheetName val="Curto-Longo_Pz_AGO-04"/>
      <sheetName val="Curto-Longo_Pz_Jul-04"/>
      <sheetName val="Curto-Longo_Pz_Jun-04"/>
      <sheetName val="BRADESCO___2ª"/>
      <sheetName val="RABOBANK_US__20MM"/>
      <sheetName val="SAFRA___US_10"/>
      <sheetName val="SAFRA___US_5"/>
      <sheetName val="SAFRA___US_5__2_"/>
      <sheetName val="RABOBANK_US__40MM"/>
      <sheetName val="BRADESCO___SAMPCO__2_"/>
      <sheetName val="ITAÚ_US__23MM"/>
      <sheetName val="ING_US_10MM"/>
      <sheetName val="POP_cost"/>
      <sheetName val="BASE_DE_DADOS"/>
      <sheetName val="quadro_ii_"/>
      <sheetName val="Aplicação_HTB"/>
      <sheetName val="Conta_Cliente"/>
      <sheetName val="Acompanhamento_de_RCC"/>
      <sheetName val="Premissas"/>
      <sheetName val="Oper"/>
      <sheetName val="         Title              "/>
      <sheetName val="RABO__US$12,5_MM_-_1ª1"/>
      <sheetName val="RABO__US$12,5_MM_-_1ª-cor_1"/>
      <sheetName val="RABO__US$12,5_MM_-_2ª1"/>
      <sheetName val="BRADESCO_-_SAMPCO1"/>
      <sheetName val="BRADESCO_-_2ª1"/>
      <sheetName val="RABOBANK_US$_20MM1"/>
      <sheetName val="SAFRA_-_US$101"/>
      <sheetName val="SAFRA_-_US$51"/>
      <sheetName val="SAFRA_-_US$5_(2)1"/>
      <sheetName val="RABOBANK_US$_40MM1"/>
      <sheetName val="BRADESCO_-_SAMPCO_(2)1"/>
      <sheetName val="ITAÚ_US$_23MM1"/>
      <sheetName val="APROPRIAÇÃO-MAI5_(2)1"/>
      <sheetName val="Curto-Longo_PzMAI5_(2)1"/>
      <sheetName val="Curto-Longo_PzJUL051"/>
      <sheetName val="Curto-Longo_PzAGO051"/>
      <sheetName val="ING_US$10MM1"/>
      <sheetName val="Curto-Longo_PzOUT051"/>
      <sheetName val="Curto-Longo_PzSET051"/>
      <sheetName val="APROPRIAÇÃO_AGO041"/>
      <sheetName val="APROPRIAÇÃO_JUL041"/>
      <sheetName val="Curto-Longo_Pz_SET-041"/>
      <sheetName val="Curto-Longo_Pz_OUT-041"/>
      <sheetName val="Curto-Longo_Pz_DEZ041"/>
      <sheetName val="Curto-Longo_Pz_MAR051"/>
      <sheetName val="Curto-Longo_PzABR051"/>
      <sheetName val="Curto-Longo_Pz_JAN051"/>
      <sheetName val="Curto-Longo_Pz_NOV041"/>
      <sheetName val="Curto-Longo_Pz_AGO-041"/>
      <sheetName val="Curto-Longo_Pz_Jul-041"/>
      <sheetName val="Curto-Longo_Pz_Jun-041"/>
      <sheetName val="BRADESCO___2ª1"/>
      <sheetName val="RABOBANK_US__20MM1"/>
      <sheetName val="SAFRA___US_101"/>
      <sheetName val="SAFRA___US_51"/>
      <sheetName val="SAFRA___US_5__2_1"/>
      <sheetName val="RABOBANK_US__40MM1"/>
      <sheetName val="BRADESCO___SAMPCO__2_1"/>
      <sheetName val="ITAÚ_US__23MM1"/>
      <sheetName val="ING_US_10MM1"/>
      <sheetName val="POP_cost1"/>
      <sheetName val="BASE_DE_DADOS1"/>
      <sheetName val="quadro_ii_1"/>
      <sheetName val="Aplicação_HTB1"/>
      <sheetName val="Conta_Cliente1"/>
      <sheetName val="Acompanhamento_de_RCC1"/>
      <sheetName val="_________Title______________"/>
      <sheetName val="base_folha"/>
      <sheetName val="1. Instellingen"/>
      <sheetName val="RetrieveParameters"/>
      <sheetName val="Names"/>
      <sheetName val="Resultado"/>
      <sheetName val="conssid12-96"/>
      <sheetName val="Planilha1"/>
      <sheetName val="CHUQ"/>
      <sheetName val="conc 20"/>
      <sheetName val="PESOS PARA CRONOGRAMA"/>
      <sheetName val="Dados"/>
      <sheetName val="Imobiliz"/>
      <sheetName val="AbertInvest"/>
      <sheetName val="Cargo CC Set"/>
      <sheetName val="P&amp;L consolidated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D21">
            <v>38077</v>
          </cell>
          <cell r="E21">
            <v>37950</v>
          </cell>
          <cell r="F21">
            <v>110381.37</v>
          </cell>
          <cell r="G21">
            <v>110381.37</v>
          </cell>
          <cell r="N21">
            <v>10000000</v>
          </cell>
          <cell r="O21">
            <v>29086000</v>
          </cell>
          <cell r="P21">
            <v>10037950</v>
          </cell>
          <cell r="Q21">
            <v>29196381.370000001</v>
          </cell>
          <cell r="S21">
            <v>423040</v>
          </cell>
          <cell r="T21">
            <v>110381.37</v>
          </cell>
        </row>
        <row r="22">
          <cell r="D22">
            <v>38107</v>
          </cell>
          <cell r="E22">
            <v>49500</v>
          </cell>
          <cell r="F22">
            <v>145762.65</v>
          </cell>
          <cell r="G22">
            <v>145762.65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29447000</v>
          </cell>
          <cell r="P22">
            <v>10087450</v>
          </cell>
          <cell r="Q22">
            <v>29704514.02</v>
          </cell>
          <cell r="R22">
            <v>1370</v>
          </cell>
          <cell r="S22">
            <v>361000</v>
          </cell>
          <cell r="T22">
            <v>145762.65</v>
          </cell>
        </row>
        <row r="23">
          <cell r="D23">
            <v>38138</v>
          </cell>
          <cell r="E23">
            <v>51150</v>
          </cell>
          <cell r="F23">
            <v>160053.47</v>
          </cell>
          <cell r="G23">
            <v>160053.47</v>
          </cell>
          <cell r="N23">
            <v>10000000</v>
          </cell>
          <cell r="O23">
            <v>31291000</v>
          </cell>
          <cell r="P23">
            <v>10138600</v>
          </cell>
          <cell r="Q23">
            <v>31724693.260000002</v>
          </cell>
          <cell r="R23">
            <v>16125.77</v>
          </cell>
          <cell r="S23">
            <v>1844000</v>
          </cell>
          <cell r="T23">
            <v>160053.47</v>
          </cell>
        </row>
        <row r="24">
          <cell r="D24">
            <v>38168</v>
          </cell>
          <cell r="E24">
            <v>49500</v>
          </cell>
          <cell r="F24">
            <v>153821.25</v>
          </cell>
          <cell r="G24">
            <v>153821.25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31075000</v>
          </cell>
          <cell r="P24">
            <v>10188100</v>
          </cell>
          <cell r="Q24">
            <v>31659520.75</v>
          </cell>
          <cell r="R24">
            <v>-2993.76</v>
          </cell>
          <cell r="S24">
            <v>-216000</v>
          </cell>
          <cell r="T24">
            <v>153821.25</v>
          </cell>
        </row>
        <row r="25">
          <cell r="D25">
            <v>38199</v>
          </cell>
          <cell r="E25">
            <v>51150</v>
          </cell>
          <cell r="F25">
            <v>154820.82</v>
          </cell>
          <cell r="G25">
            <v>154820.82</v>
          </cell>
          <cell r="N25">
            <v>10000000</v>
          </cell>
          <cell r="O25">
            <v>30268000</v>
          </cell>
          <cell r="P25">
            <v>10239250</v>
          </cell>
          <cell r="Q25">
            <v>30992161.899999999</v>
          </cell>
          <cell r="R25">
            <v>-15179.67</v>
          </cell>
          <cell r="S25">
            <v>-807000</v>
          </cell>
          <cell r="T25">
            <v>154820.82</v>
          </cell>
        </row>
        <row r="26">
          <cell r="D26">
            <v>38230</v>
          </cell>
          <cell r="E26">
            <v>51150</v>
          </cell>
          <cell r="F26">
            <v>150063.87</v>
          </cell>
          <cell r="G26">
            <v>150063.87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29338000</v>
          </cell>
          <cell r="P26">
            <v>10290400</v>
          </cell>
          <cell r="Q26">
            <v>30189975.52</v>
          </cell>
          <cell r="R26">
            <v>-22250.25</v>
          </cell>
          <cell r="S26">
            <v>-930000</v>
          </cell>
          <cell r="T26">
            <v>150063.87</v>
          </cell>
        </row>
        <row r="27">
          <cell r="D27">
            <v>38238</v>
          </cell>
          <cell r="E27">
            <v>13200</v>
          </cell>
          <cell r="F27">
            <v>38627.160000000003</v>
          </cell>
          <cell r="G27">
            <v>38627.160000000003</v>
          </cell>
          <cell r="H27">
            <v>303600</v>
          </cell>
          <cell r="I27">
            <v>888424.68</v>
          </cell>
          <cell r="K27">
            <v>0</v>
          </cell>
          <cell r="L27">
            <v>303600</v>
          </cell>
          <cell r="M27">
            <v>888424.68</v>
          </cell>
          <cell r="N27">
            <v>10000000</v>
          </cell>
          <cell r="O27">
            <v>29263000</v>
          </cell>
          <cell r="P27">
            <v>10000000</v>
          </cell>
          <cell r="Q27">
            <v>29263000</v>
          </cell>
        </row>
        <row r="28">
          <cell r="D28">
            <v>38260</v>
          </cell>
          <cell r="E28">
            <v>41311.11</v>
          </cell>
          <cell r="F28">
            <v>118091.94</v>
          </cell>
          <cell r="G28">
            <v>155825.46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28586000</v>
          </cell>
          <cell r="P28">
            <v>10041311.109999999</v>
          </cell>
          <cell r="Q28">
            <v>28704091.940000001</v>
          </cell>
          <cell r="R28">
            <v>-1284.3599999999999</v>
          </cell>
          <cell r="S28">
            <v>-752000</v>
          </cell>
          <cell r="T28">
            <v>155825.46</v>
          </cell>
        </row>
        <row r="29">
          <cell r="D29">
            <v>38291</v>
          </cell>
          <cell r="E29">
            <v>58211.11</v>
          </cell>
          <cell r="F29">
            <v>166280.04</v>
          </cell>
          <cell r="G29">
            <v>166280.04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28565000</v>
          </cell>
          <cell r="P29">
            <v>10099522.220000001</v>
          </cell>
          <cell r="Q29">
            <v>28849285.219999999</v>
          </cell>
          <cell r="R29">
            <v>-86.76</v>
          </cell>
          <cell r="S29">
            <v>-21000</v>
          </cell>
          <cell r="T29">
            <v>166280.04</v>
          </cell>
        </row>
        <row r="30">
          <cell r="D30">
            <v>38321</v>
          </cell>
          <cell r="E30">
            <v>56333.33</v>
          </cell>
          <cell r="F30">
            <v>153829.42000000001</v>
          </cell>
          <cell r="G30">
            <v>153829.42000000001</v>
          </cell>
          <cell r="K30">
            <v>0</v>
          </cell>
          <cell r="N30">
            <v>10000000</v>
          </cell>
          <cell r="O30">
            <v>27307000</v>
          </cell>
          <cell r="P30">
            <v>10155855.550000001</v>
          </cell>
          <cell r="Q30">
            <v>27732594.75</v>
          </cell>
          <cell r="R30">
            <v>-12519.89</v>
          </cell>
          <cell r="S30">
            <v>-1258000</v>
          </cell>
          <cell r="T30">
            <v>153829.42000000001</v>
          </cell>
        </row>
        <row r="31">
          <cell r="D31">
            <v>38352</v>
          </cell>
          <cell r="E31">
            <v>58211.11</v>
          </cell>
          <cell r="F31">
            <v>154515.57</v>
          </cell>
          <cell r="G31">
            <v>154515.57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26544000</v>
          </cell>
          <cell r="P31">
            <v>10214066.66</v>
          </cell>
          <cell r="Q31">
            <v>27112218.539999999</v>
          </cell>
          <cell r="R31">
            <v>-11891.78</v>
          </cell>
          <cell r="S31">
            <v>-763000</v>
          </cell>
          <cell r="T31">
            <v>154515.57</v>
          </cell>
        </row>
        <row r="32">
          <cell r="D32">
            <v>38383</v>
          </cell>
          <cell r="E32">
            <v>58211.11</v>
          </cell>
          <cell r="F32">
            <v>152792.51999999999</v>
          </cell>
          <cell r="G32">
            <v>152792.51999999999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26248000</v>
          </cell>
          <cell r="P32">
            <v>10272277.77</v>
          </cell>
          <cell r="Q32">
            <v>26962674.690000001</v>
          </cell>
          <cell r="R32">
            <v>-6336.37</v>
          </cell>
          <cell r="S32">
            <v>-296000</v>
          </cell>
          <cell r="T32">
            <v>152792.51999999999</v>
          </cell>
        </row>
        <row r="33">
          <cell r="D33">
            <v>38411</v>
          </cell>
          <cell r="E33">
            <v>52577.78</v>
          </cell>
          <cell r="F33">
            <v>136439.34</v>
          </cell>
          <cell r="G33">
            <v>136439.34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25950000</v>
          </cell>
          <cell r="P33">
            <v>10324855.550000001</v>
          </cell>
          <cell r="Q33">
            <v>26793000.149999999</v>
          </cell>
          <cell r="R33">
            <v>-8113.88</v>
          </cell>
          <cell r="S33">
            <v>-298000</v>
          </cell>
          <cell r="T33">
            <v>136439.34</v>
          </cell>
        </row>
        <row r="34">
          <cell r="D34">
            <v>38419</v>
          </cell>
          <cell r="E34">
            <v>15022.22</v>
          </cell>
          <cell r="F34">
            <v>39992.15</v>
          </cell>
          <cell r="G34">
            <v>39992.15</v>
          </cell>
          <cell r="H34">
            <v>339877.77</v>
          </cell>
          <cell r="I34">
            <v>904822.6</v>
          </cell>
          <cell r="K34">
            <v>0</v>
          </cell>
          <cell r="L34">
            <v>339877.77</v>
          </cell>
          <cell r="M34">
            <v>904822.6</v>
          </cell>
          <cell r="N34">
            <v>10000000</v>
          </cell>
          <cell r="O34">
            <v>26622000</v>
          </cell>
          <cell r="P34">
            <v>10000000</v>
          </cell>
          <cell r="Q34">
            <v>26622000</v>
          </cell>
        </row>
        <row r="35">
          <cell r="D35">
            <v>38442</v>
          </cell>
          <cell r="E35">
            <v>50791.67</v>
          </cell>
          <cell r="F35">
            <v>135420.75</v>
          </cell>
          <cell r="G35">
            <v>175472.99</v>
          </cell>
          <cell r="K35">
            <v>0</v>
          </cell>
          <cell r="L35">
            <v>0</v>
          </cell>
          <cell r="M35">
            <v>0</v>
          </cell>
          <cell r="N35">
            <v>10000000</v>
          </cell>
          <cell r="O35">
            <v>26662000</v>
          </cell>
          <cell r="P35">
            <v>10050791.67</v>
          </cell>
          <cell r="Q35">
            <v>26797420.75</v>
          </cell>
          <cell r="R35">
            <v>21770.21</v>
          </cell>
          <cell r="S35">
            <v>712000</v>
          </cell>
          <cell r="T35">
            <v>175472.99</v>
          </cell>
        </row>
        <row r="36">
          <cell r="D36">
            <v>38472</v>
          </cell>
          <cell r="E36">
            <v>66250</v>
          </cell>
          <cell r="F36">
            <v>167698.63</v>
          </cell>
          <cell r="G36">
            <v>167698.63</v>
          </cell>
          <cell r="K36">
            <v>0</v>
          </cell>
          <cell r="L36">
            <v>0</v>
          </cell>
          <cell r="M36">
            <v>0</v>
          </cell>
          <cell r="N36">
            <v>10000000</v>
          </cell>
          <cell r="O36">
            <v>25313000</v>
          </cell>
          <cell r="P36">
            <v>10117041.67</v>
          </cell>
          <cell r="Q36">
            <v>25609267.579999998</v>
          </cell>
          <cell r="R36">
            <v>-6851.8</v>
          </cell>
          <cell r="S36">
            <v>-1349000</v>
          </cell>
          <cell r="T36">
            <v>167698.63</v>
          </cell>
        </row>
        <row r="37">
          <cell r="D37">
            <v>38503</v>
          </cell>
          <cell r="E37">
            <v>68458.33</v>
          </cell>
          <cell r="F37">
            <v>164560.13</v>
          </cell>
          <cell r="G37">
            <v>164560.13</v>
          </cell>
          <cell r="K37">
            <v>0</v>
          </cell>
          <cell r="L37">
            <v>0</v>
          </cell>
          <cell r="M37">
            <v>0</v>
          </cell>
          <cell r="N37">
            <v>10000000</v>
          </cell>
          <cell r="O37">
            <v>24038000</v>
          </cell>
          <cell r="P37">
            <v>10185500</v>
          </cell>
          <cell r="Q37">
            <v>24483904.899999999</v>
          </cell>
          <cell r="R37">
            <v>-14922.81</v>
          </cell>
          <cell r="S37">
            <v>-1275000</v>
          </cell>
          <cell r="T37">
            <v>164560.13</v>
          </cell>
        </row>
        <row r="38">
          <cell r="D38">
            <v>38533</v>
          </cell>
          <cell r="E38">
            <v>66250</v>
          </cell>
          <cell r="F38">
            <v>155714</v>
          </cell>
          <cell r="G38">
            <v>155714</v>
          </cell>
          <cell r="K38">
            <v>0</v>
          </cell>
          <cell r="L38">
            <v>0</v>
          </cell>
          <cell r="M38">
            <v>0</v>
          </cell>
          <cell r="N38">
            <v>10000000</v>
          </cell>
          <cell r="O38">
            <v>23504000</v>
          </cell>
          <cell r="P38">
            <v>10251750</v>
          </cell>
          <cell r="Q38">
            <v>24095713.199999999</v>
          </cell>
          <cell r="R38">
            <v>-9905.7000000000007</v>
          </cell>
          <cell r="S38">
            <v>-534000</v>
          </cell>
          <cell r="T38">
            <v>155714</v>
          </cell>
        </row>
        <row r="39">
          <cell r="D39">
            <v>38564</v>
          </cell>
          <cell r="E39">
            <v>68458.33</v>
          </cell>
          <cell r="F39">
            <v>163649.64000000001</v>
          </cell>
          <cell r="G39">
            <v>163649.64000000001</v>
          </cell>
          <cell r="K39">
            <v>0</v>
          </cell>
          <cell r="L39">
            <v>0</v>
          </cell>
          <cell r="M39">
            <v>0</v>
          </cell>
          <cell r="N39">
            <v>10000000</v>
          </cell>
          <cell r="O39">
            <v>23905000</v>
          </cell>
          <cell r="P39">
            <v>10320208.33</v>
          </cell>
          <cell r="Q39">
            <v>24670458.010000002</v>
          </cell>
          <cell r="R39">
            <v>10095.17</v>
          </cell>
          <cell r="S39">
            <v>401000</v>
          </cell>
          <cell r="T39">
            <v>163649.64000000001</v>
          </cell>
        </row>
        <row r="40">
          <cell r="D40">
            <v>38595</v>
          </cell>
          <cell r="E40">
            <v>68458.33</v>
          </cell>
          <cell r="F40">
            <v>161814.95000000001</v>
          </cell>
          <cell r="G40">
            <v>161814.95000000001</v>
          </cell>
          <cell r="K40">
            <v>0</v>
          </cell>
          <cell r="L40">
            <v>0</v>
          </cell>
          <cell r="M40">
            <v>0</v>
          </cell>
          <cell r="N40">
            <v>10000000</v>
          </cell>
          <cell r="O40">
            <v>23637000</v>
          </cell>
          <cell r="P40">
            <v>10388666.66</v>
          </cell>
          <cell r="Q40">
            <v>24555691.379999999</v>
          </cell>
          <cell r="R40">
            <v>-8581.58</v>
          </cell>
          <cell r="S40">
            <v>-268000</v>
          </cell>
          <cell r="T40">
            <v>161814.95000000001</v>
          </cell>
        </row>
        <row r="41">
          <cell r="D41">
            <v>38603</v>
          </cell>
          <cell r="E41">
            <v>17666.669999999998</v>
          </cell>
          <cell r="F41">
            <v>41097.97</v>
          </cell>
          <cell r="G41">
            <v>41097.97</v>
          </cell>
          <cell r="H41">
            <v>406333.33</v>
          </cell>
          <cell r="I41">
            <v>945253.23</v>
          </cell>
          <cell r="J41">
            <v>2500000</v>
          </cell>
          <cell r="K41">
            <v>5815750</v>
          </cell>
          <cell r="L41">
            <v>2906333.33</v>
          </cell>
          <cell r="M41">
            <v>6761003.2300000004</v>
          </cell>
          <cell r="N41">
            <v>7500000</v>
          </cell>
          <cell r="O41">
            <v>17447250</v>
          </cell>
          <cell r="P41">
            <v>7500000</v>
          </cell>
          <cell r="Q41">
            <v>17447250</v>
          </cell>
        </row>
        <row r="42">
          <cell r="D42">
            <v>38625</v>
          </cell>
          <cell r="E42">
            <v>36437.5</v>
          </cell>
          <cell r="F42">
            <v>80971.41</v>
          </cell>
          <cell r="G42">
            <v>80971.41</v>
          </cell>
          <cell r="K42">
            <v>0</v>
          </cell>
          <cell r="L42">
            <v>0</v>
          </cell>
          <cell r="M42">
            <v>0</v>
          </cell>
          <cell r="N42">
            <v>7500000</v>
          </cell>
          <cell r="O42">
            <v>16666500</v>
          </cell>
          <cell r="P42">
            <v>7536437.5</v>
          </cell>
          <cell r="Q42">
            <v>16747471.41</v>
          </cell>
          <cell r="R42">
            <v>26561.85</v>
          </cell>
          <cell r="S42">
            <v>-1154750</v>
          </cell>
          <cell r="T42">
            <v>80971.41</v>
          </cell>
        </row>
        <row r="43">
          <cell r="D43">
            <v>38656</v>
          </cell>
          <cell r="E43">
            <v>134708.32999999999</v>
          </cell>
          <cell r="F43">
            <v>303672.99</v>
          </cell>
          <cell r="G43">
            <v>303672.99</v>
          </cell>
          <cell r="K43">
            <v>0</v>
          </cell>
          <cell r="L43">
            <v>0</v>
          </cell>
          <cell r="M43">
            <v>0</v>
          </cell>
          <cell r="N43">
            <v>7500000</v>
          </cell>
          <cell r="O43">
            <v>16907250</v>
          </cell>
          <cell r="P43">
            <v>7671145.8300000001</v>
          </cell>
          <cell r="Q43">
            <v>17293064.039999999</v>
          </cell>
          <cell r="R43">
            <v>1169.6400000000001</v>
          </cell>
          <cell r="S43">
            <v>240750</v>
          </cell>
          <cell r="T43">
            <v>303672.99</v>
          </cell>
        </row>
        <row r="44">
          <cell r="D44">
            <v>38686</v>
          </cell>
          <cell r="E44">
            <v>49687.5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7500000</v>
          </cell>
          <cell r="O44">
            <v>0</v>
          </cell>
          <cell r="P44">
            <v>7720833.3300000001</v>
          </cell>
          <cell r="Q44">
            <v>0</v>
          </cell>
          <cell r="R44">
            <v>-385814.04</v>
          </cell>
          <cell r="S44">
            <v>-16907250</v>
          </cell>
          <cell r="T44">
            <v>0</v>
          </cell>
        </row>
        <row r="45">
          <cell r="D45">
            <v>38717</v>
          </cell>
          <cell r="E45">
            <v>51343.75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7500000</v>
          </cell>
          <cell r="O45">
            <v>0</v>
          </cell>
          <cell r="P45">
            <v>7772177.0800000001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38748</v>
          </cell>
          <cell r="E46">
            <v>51343.75</v>
          </cell>
          <cell r="F46">
            <v>0</v>
          </cell>
          <cell r="G46">
            <v>0</v>
          </cell>
          <cell r="K46">
            <v>0</v>
          </cell>
          <cell r="L46">
            <v>0</v>
          </cell>
          <cell r="M46">
            <v>0</v>
          </cell>
          <cell r="N46">
            <v>7500000</v>
          </cell>
          <cell r="O46">
            <v>0</v>
          </cell>
          <cell r="P46">
            <v>7823520.8300000001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38776</v>
          </cell>
          <cell r="E47">
            <v>46375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7500000</v>
          </cell>
          <cell r="O47">
            <v>0</v>
          </cell>
          <cell r="P47">
            <v>7869895.8300000001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38784</v>
          </cell>
          <cell r="E48">
            <v>13250</v>
          </cell>
          <cell r="F48">
            <v>0</v>
          </cell>
          <cell r="G48">
            <v>0</v>
          </cell>
          <cell r="H48">
            <v>383145.83</v>
          </cell>
          <cell r="I48">
            <v>0</v>
          </cell>
          <cell r="J48">
            <v>2500000</v>
          </cell>
          <cell r="K48">
            <v>0</v>
          </cell>
          <cell r="L48">
            <v>2883145.83</v>
          </cell>
          <cell r="M48">
            <v>0</v>
          </cell>
          <cell r="N48">
            <v>5000000</v>
          </cell>
          <cell r="O48">
            <v>0</v>
          </cell>
          <cell r="P48">
            <v>5000000</v>
          </cell>
          <cell r="Q48">
            <v>0</v>
          </cell>
        </row>
        <row r="49">
          <cell r="D49">
            <v>38807</v>
          </cell>
          <cell r="E49">
            <v>25395.83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5000000</v>
          </cell>
          <cell r="O49">
            <v>0</v>
          </cell>
          <cell r="P49">
            <v>5025395.83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38837</v>
          </cell>
          <cell r="E50">
            <v>101031.25</v>
          </cell>
          <cell r="F50">
            <v>0</v>
          </cell>
          <cell r="G50">
            <v>0</v>
          </cell>
          <cell r="K50">
            <v>0</v>
          </cell>
          <cell r="L50">
            <v>0</v>
          </cell>
          <cell r="M50">
            <v>0</v>
          </cell>
          <cell r="N50">
            <v>5000000</v>
          </cell>
          <cell r="O50">
            <v>0</v>
          </cell>
          <cell r="P50">
            <v>5126427.08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38868</v>
          </cell>
          <cell r="E51">
            <v>34229.17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5000000</v>
          </cell>
          <cell r="O51">
            <v>0</v>
          </cell>
          <cell r="P51">
            <v>5160656.25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38898</v>
          </cell>
          <cell r="E52">
            <v>33125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5000000</v>
          </cell>
          <cell r="O52">
            <v>0</v>
          </cell>
          <cell r="P52">
            <v>5193781.25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38929</v>
          </cell>
          <cell r="E53">
            <v>34229.17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5000000</v>
          </cell>
          <cell r="O53">
            <v>0</v>
          </cell>
          <cell r="P53">
            <v>5228010.42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38960</v>
          </cell>
          <cell r="E54">
            <v>34229.17</v>
          </cell>
          <cell r="F54">
            <v>0</v>
          </cell>
          <cell r="G54">
            <v>0</v>
          </cell>
          <cell r="K54">
            <v>0</v>
          </cell>
          <cell r="L54">
            <v>0</v>
          </cell>
          <cell r="M54">
            <v>0</v>
          </cell>
          <cell r="N54">
            <v>5000000</v>
          </cell>
          <cell r="O54">
            <v>0</v>
          </cell>
          <cell r="P54">
            <v>5262239.59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D55">
            <v>38968</v>
          </cell>
          <cell r="E55">
            <v>8833.33</v>
          </cell>
          <cell r="F55">
            <v>0</v>
          </cell>
          <cell r="G55">
            <v>0</v>
          </cell>
          <cell r="H55">
            <v>271072.92</v>
          </cell>
          <cell r="I55">
            <v>0</v>
          </cell>
          <cell r="J55">
            <v>2500000</v>
          </cell>
          <cell r="K55">
            <v>0</v>
          </cell>
          <cell r="L55">
            <v>2771072.92</v>
          </cell>
          <cell r="M55">
            <v>0</v>
          </cell>
          <cell r="N55">
            <v>2500000</v>
          </cell>
          <cell r="O55">
            <v>0</v>
          </cell>
          <cell r="P55">
            <v>2500000</v>
          </cell>
          <cell r="Q55">
            <v>0</v>
          </cell>
        </row>
        <row r="56">
          <cell r="D56">
            <v>38990</v>
          </cell>
          <cell r="E56">
            <v>12145.83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2500000</v>
          </cell>
          <cell r="O56">
            <v>0</v>
          </cell>
          <cell r="P56">
            <v>2512145.83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38990</v>
          </cell>
          <cell r="E57">
            <v>33125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2500000</v>
          </cell>
          <cell r="O57">
            <v>0</v>
          </cell>
          <cell r="P57">
            <v>2545270.83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39021</v>
          </cell>
          <cell r="E58">
            <v>17114.580000000002</v>
          </cell>
          <cell r="F58">
            <v>0</v>
          </cell>
          <cell r="G58">
            <v>0</v>
          </cell>
          <cell r="K58">
            <v>0</v>
          </cell>
          <cell r="L58">
            <v>0</v>
          </cell>
          <cell r="M58">
            <v>0</v>
          </cell>
          <cell r="N58">
            <v>2500000</v>
          </cell>
          <cell r="O58">
            <v>0</v>
          </cell>
          <cell r="P58">
            <v>2562385.41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39051</v>
          </cell>
          <cell r="E59">
            <v>16562.5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2500000</v>
          </cell>
          <cell r="O59">
            <v>0</v>
          </cell>
          <cell r="P59">
            <v>2578947.91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39082</v>
          </cell>
          <cell r="E60">
            <v>17114.580000000002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2500000</v>
          </cell>
          <cell r="O60">
            <v>0</v>
          </cell>
          <cell r="P60">
            <v>2596062.4900000002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39113</v>
          </cell>
          <cell r="E61">
            <v>17114.580000000002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2500000</v>
          </cell>
          <cell r="O61">
            <v>0</v>
          </cell>
          <cell r="P61">
            <v>2613177.0699999998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39141</v>
          </cell>
          <cell r="E62">
            <v>15458.33</v>
          </cell>
          <cell r="F62">
            <v>0</v>
          </cell>
          <cell r="G62">
            <v>0</v>
          </cell>
          <cell r="K62">
            <v>0</v>
          </cell>
          <cell r="L62">
            <v>0</v>
          </cell>
          <cell r="M62">
            <v>0</v>
          </cell>
          <cell r="N62">
            <v>2500000</v>
          </cell>
          <cell r="O62">
            <v>0</v>
          </cell>
          <cell r="P62">
            <v>2628635.4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D63">
            <v>39149</v>
          </cell>
          <cell r="E63">
            <v>4416.67</v>
          </cell>
          <cell r="F63">
            <v>0</v>
          </cell>
          <cell r="G63">
            <v>0</v>
          </cell>
          <cell r="H63">
            <v>133052.07</v>
          </cell>
          <cell r="I63">
            <v>0</v>
          </cell>
          <cell r="J63">
            <v>2500000</v>
          </cell>
          <cell r="K63">
            <v>0</v>
          </cell>
          <cell r="L63">
            <v>2633052.0699999998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</sheetData>
      <sheetData sheetId="5" refreshError="1">
        <row r="21">
          <cell r="D21">
            <v>37955</v>
          </cell>
          <cell r="E21">
            <v>14311.11</v>
          </cell>
          <cell r="F21">
            <v>42209.19</v>
          </cell>
          <cell r="G21">
            <v>42209.19</v>
          </cell>
          <cell r="I21">
            <v>0</v>
          </cell>
          <cell r="N21">
            <v>20000000</v>
          </cell>
          <cell r="O21">
            <v>58988000</v>
          </cell>
          <cell r="P21">
            <v>20014311.109999999</v>
          </cell>
          <cell r="Q21">
            <v>59030209.189999998</v>
          </cell>
          <cell r="S21">
            <v>156900</v>
          </cell>
          <cell r="T21">
            <v>42209.19</v>
          </cell>
        </row>
        <row r="22">
          <cell r="D22">
            <v>37986</v>
          </cell>
          <cell r="E22">
            <v>110911.11</v>
          </cell>
          <cell r="F22">
            <v>320444.38</v>
          </cell>
          <cell r="G22">
            <v>320444.38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20000000</v>
          </cell>
          <cell r="O22">
            <v>57784000</v>
          </cell>
          <cell r="P22">
            <v>20125222.219999999</v>
          </cell>
          <cell r="Q22">
            <v>58145792.039999999</v>
          </cell>
          <cell r="R22">
            <v>-861.53</v>
          </cell>
          <cell r="S22">
            <v>-1204000</v>
          </cell>
          <cell r="T22">
            <v>320444.38</v>
          </cell>
        </row>
        <row r="23">
          <cell r="D23">
            <v>38017</v>
          </cell>
          <cell r="E23">
            <v>110911.11</v>
          </cell>
          <cell r="F23">
            <v>326178.48</v>
          </cell>
          <cell r="G23">
            <v>326178.48</v>
          </cell>
          <cell r="I23">
            <v>0</v>
          </cell>
          <cell r="L23">
            <v>0</v>
          </cell>
          <cell r="M23">
            <v>0</v>
          </cell>
          <cell r="N23">
            <v>20000000</v>
          </cell>
          <cell r="O23">
            <v>58818000</v>
          </cell>
          <cell r="P23">
            <v>20236133.329999998</v>
          </cell>
          <cell r="Q23">
            <v>59512444.509999998</v>
          </cell>
          <cell r="R23">
            <v>6473.99</v>
          </cell>
          <cell r="S23">
            <v>1034000</v>
          </cell>
          <cell r="T23">
            <v>326178.48</v>
          </cell>
        </row>
        <row r="24">
          <cell r="D24">
            <v>38046</v>
          </cell>
          <cell r="E24">
            <v>103755.56</v>
          </cell>
          <cell r="F24">
            <v>302322.95</v>
          </cell>
          <cell r="G24">
            <v>302322.95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20000000</v>
          </cell>
          <cell r="O24">
            <v>58276000</v>
          </cell>
          <cell r="P24">
            <v>20339888.890000001</v>
          </cell>
          <cell r="Q24">
            <v>59266368.25</v>
          </cell>
          <cell r="R24">
            <v>-6399.21</v>
          </cell>
          <cell r="S24">
            <v>-542000</v>
          </cell>
          <cell r="T24">
            <v>302322.95</v>
          </cell>
        </row>
        <row r="25">
          <cell r="D25">
            <v>38077</v>
          </cell>
          <cell r="E25">
            <v>110911.11</v>
          </cell>
          <cell r="F25">
            <v>322596.05</v>
          </cell>
          <cell r="G25">
            <v>322596.05</v>
          </cell>
          <cell r="I25">
            <v>0</v>
          </cell>
          <cell r="L25">
            <v>0</v>
          </cell>
          <cell r="M25">
            <v>0</v>
          </cell>
          <cell r="N25">
            <v>20000000</v>
          </cell>
          <cell r="O25">
            <v>58172000</v>
          </cell>
          <cell r="P25">
            <v>20450800</v>
          </cell>
          <cell r="Q25">
            <v>59483196.880000003</v>
          </cell>
          <cell r="R25">
            <v>-1767.42</v>
          </cell>
          <cell r="S25">
            <v>-104000</v>
          </cell>
          <cell r="T25">
            <v>322596.05</v>
          </cell>
        </row>
        <row r="26">
          <cell r="D26">
            <v>38107</v>
          </cell>
          <cell r="E26">
            <v>107333.33</v>
          </cell>
          <cell r="F26">
            <v>316064.46000000002</v>
          </cell>
          <cell r="G26">
            <v>316064.46000000002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20000000</v>
          </cell>
          <cell r="O26">
            <v>58894000</v>
          </cell>
          <cell r="P26">
            <v>20558133.329999998</v>
          </cell>
          <cell r="Q26">
            <v>60537535.219999999</v>
          </cell>
          <cell r="R26">
            <v>16273.88</v>
          </cell>
          <cell r="S26">
            <v>722000</v>
          </cell>
          <cell r="T26">
            <v>316064.46000000002</v>
          </cell>
        </row>
        <row r="27">
          <cell r="D27">
            <v>38138</v>
          </cell>
          <cell r="E27">
            <v>110911.11</v>
          </cell>
          <cell r="F27">
            <v>347051.95</v>
          </cell>
          <cell r="G27">
            <v>347051.95</v>
          </cell>
          <cell r="H27">
            <v>174966.67</v>
          </cell>
          <cell r="I27">
            <v>468770.7</v>
          </cell>
          <cell r="K27">
            <v>0</v>
          </cell>
          <cell r="L27">
            <v>0</v>
          </cell>
          <cell r="M27">
            <v>0</v>
          </cell>
          <cell r="N27">
            <v>20000000</v>
          </cell>
          <cell r="O27">
            <v>62582000</v>
          </cell>
          <cell r="P27">
            <v>20669044.440000001</v>
          </cell>
          <cell r="Q27">
            <v>64675506.960000001</v>
          </cell>
          <cell r="R27">
            <v>102919.79</v>
          </cell>
          <cell r="S27">
            <v>3688000</v>
          </cell>
          <cell r="T27">
            <v>347051.95</v>
          </cell>
        </row>
        <row r="28">
          <cell r="D28">
            <v>38168</v>
          </cell>
          <cell r="E28">
            <v>107333.33</v>
          </cell>
          <cell r="F28">
            <v>333538.32</v>
          </cell>
          <cell r="G28">
            <v>333538.32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20000000</v>
          </cell>
          <cell r="O28">
            <v>62150000</v>
          </cell>
          <cell r="P28">
            <v>20776377.77</v>
          </cell>
          <cell r="Q28">
            <v>64562593.920000002</v>
          </cell>
          <cell r="R28">
            <v>-14451.36</v>
          </cell>
          <cell r="S28">
            <v>-432000</v>
          </cell>
          <cell r="T28">
            <v>333538.32</v>
          </cell>
        </row>
        <row r="29">
          <cell r="D29">
            <v>38199</v>
          </cell>
          <cell r="E29">
            <v>110911.11</v>
          </cell>
          <cell r="F29">
            <v>335705.75</v>
          </cell>
          <cell r="G29">
            <v>335705.75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20000000</v>
          </cell>
          <cell r="O29">
            <v>60536000</v>
          </cell>
          <cell r="P29">
            <v>20887288.879999999</v>
          </cell>
          <cell r="Q29">
            <v>63221645.979999997</v>
          </cell>
          <cell r="R29">
            <v>-62653.69</v>
          </cell>
          <cell r="S29">
            <v>-1614000</v>
          </cell>
          <cell r="T29">
            <v>335705.75</v>
          </cell>
        </row>
        <row r="30">
          <cell r="D30">
            <v>38230</v>
          </cell>
          <cell r="E30">
            <v>110911.11</v>
          </cell>
          <cell r="F30">
            <v>325391.01</v>
          </cell>
          <cell r="G30">
            <v>325391.01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20000000</v>
          </cell>
          <cell r="O30">
            <v>58676000</v>
          </cell>
          <cell r="P30">
            <v>20998199.989999998</v>
          </cell>
          <cell r="Q30">
            <v>61604519.130000003</v>
          </cell>
          <cell r="R30">
            <v>-82517.86</v>
          </cell>
          <cell r="S30">
            <v>-1860000</v>
          </cell>
          <cell r="T30">
            <v>325391.01</v>
          </cell>
        </row>
        <row r="31">
          <cell r="D31">
            <v>38260</v>
          </cell>
          <cell r="E31">
            <v>107333.33</v>
          </cell>
          <cell r="F31">
            <v>306823.06</v>
          </cell>
          <cell r="G31">
            <v>306823.06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20000000</v>
          </cell>
          <cell r="O31">
            <v>57172000</v>
          </cell>
          <cell r="P31">
            <v>21105533.32</v>
          </cell>
          <cell r="Q31">
            <v>60332277.549999997</v>
          </cell>
          <cell r="R31">
            <v>-75064.639999999999</v>
          </cell>
          <cell r="S31">
            <v>-1504000</v>
          </cell>
          <cell r="T31">
            <v>306823.06</v>
          </cell>
        </row>
        <row r="32">
          <cell r="D32">
            <v>38291</v>
          </cell>
          <cell r="E32">
            <v>110911.11</v>
          </cell>
          <cell r="F32">
            <v>316817.59000000003</v>
          </cell>
          <cell r="G32">
            <v>316817.59000000003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20000000</v>
          </cell>
          <cell r="O32">
            <v>57130000</v>
          </cell>
          <cell r="P32">
            <v>21216444.43</v>
          </cell>
          <cell r="Q32">
            <v>60604773.509999998</v>
          </cell>
          <cell r="R32">
            <v>-2321.63</v>
          </cell>
          <cell r="S32">
            <v>-42000</v>
          </cell>
          <cell r="T32">
            <v>316817.59000000003</v>
          </cell>
        </row>
        <row r="33">
          <cell r="D33">
            <v>38321</v>
          </cell>
          <cell r="E33">
            <v>107333.33</v>
          </cell>
          <cell r="F33">
            <v>293095.12</v>
          </cell>
          <cell r="G33">
            <v>293095.12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20000000</v>
          </cell>
          <cell r="O33">
            <v>54614000</v>
          </cell>
          <cell r="P33">
            <v>21323777.760000002</v>
          </cell>
          <cell r="Q33">
            <v>58228839.93</v>
          </cell>
          <cell r="R33">
            <v>-153028.70000000001</v>
          </cell>
          <cell r="S33">
            <v>-2516000</v>
          </cell>
          <cell r="T33">
            <v>293095.12</v>
          </cell>
        </row>
        <row r="34">
          <cell r="D34">
            <v>38352</v>
          </cell>
          <cell r="E34">
            <v>110911.11</v>
          </cell>
          <cell r="F34">
            <v>294402.45</v>
          </cell>
          <cell r="G34">
            <v>294402.45</v>
          </cell>
          <cell r="H34">
            <v>197749.99</v>
          </cell>
          <cell r="I34">
            <v>463525.98</v>
          </cell>
          <cell r="K34">
            <v>0</v>
          </cell>
          <cell r="L34">
            <v>0</v>
          </cell>
          <cell r="M34">
            <v>0</v>
          </cell>
          <cell r="N34">
            <v>20000000</v>
          </cell>
          <cell r="O34">
            <v>53088000</v>
          </cell>
          <cell r="P34">
            <v>21434688.870000001</v>
          </cell>
          <cell r="Q34">
            <v>56896238.140000001</v>
          </cell>
          <cell r="R34">
            <v>-101004.24</v>
          </cell>
          <cell r="S34">
            <v>-1526000</v>
          </cell>
          <cell r="T34">
            <v>294402.45</v>
          </cell>
        </row>
        <row r="35">
          <cell r="D35">
            <v>38383</v>
          </cell>
          <cell r="E35">
            <v>110911.11</v>
          </cell>
          <cell r="F35">
            <v>291119.48</v>
          </cell>
          <cell r="G35">
            <v>291119.48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20000000</v>
          </cell>
          <cell r="O35">
            <v>52496000</v>
          </cell>
          <cell r="P35">
            <v>21545599.98</v>
          </cell>
          <cell r="Q35">
            <v>56552890.829999998</v>
          </cell>
          <cell r="R35">
            <v>-42466.79</v>
          </cell>
          <cell r="S35">
            <v>-592000</v>
          </cell>
          <cell r="T35">
            <v>291119.48</v>
          </cell>
        </row>
        <row r="36">
          <cell r="D36">
            <v>38411</v>
          </cell>
          <cell r="E36">
            <v>100177.78</v>
          </cell>
          <cell r="F36">
            <v>259961.34</v>
          </cell>
          <cell r="G36">
            <v>259961.34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20000000</v>
          </cell>
          <cell r="O36">
            <v>51900000</v>
          </cell>
          <cell r="P36">
            <v>21645777.760000002</v>
          </cell>
          <cell r="Q36">
            <v>56170793.289999999</v>
          </cell>
          <cell r="R36">
            <v>-46058.879999999997</v>
          </cell>
          <cell r="S36">
            <v>-596000</v>
          </cell>
          <cell r="T36">
            <v>259961.34</v>
          </cell>
        </row>
        <row r="37">
          <cell r="D37">
            <v>38442</v>
          </cell>
          <cell r="E37">
            <v>110911.11</v>
          </cell>
          <cell r="F37">
            <v>295711.2</v>
          </cell>
          <cell r="G37">
            <v>295711.2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20000000</v>
          </cell>
          <cell r="O37">
            <v>53324000</v>
          </cell>
          <cell r="P37">
            <v>21756688.870000001</v>
          </cell>
          <cell r="Q37">
            <v>58007683.869999997</v>
          </cell>
          <cell r="R37">
            <v>117179.38</v>
          </cell>
          <cell r="S37">
            <v>1424000</v>
          </cell>
          <cell r="T37">
            <v>295711.2</v>
          </cell>
        </row>
        <row r="38">
          <cell r="D38">
            <v>38472</v>
          </cell>
          <cell r="E38">
            <v>107333.33</v>
          </cell>
          <cell r="F38">
            <v>271692.86</v>
          </cell>
          <cell r="G38">
            <v>271692.86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20000000</v>
          </cell>
          <cell r="O38">
            <v>50626000</v>
          </cell>
          <cell r="P38">
            <v>21864022.199999999</v>
          </cell>
          <cell r="Q38">
            <v>55344399.390000001</v>
          </cell>
          <cell r="R38">
            <v>-236977.34</v>
          </cell>
          <cell r="S38">
            <v>-2698000</v>
          </cell>
          <cell r="T38">
            <v>271692.86</v>
          </cell>
        </row>
        <row r="39">
          <cell r="D39">
            <v>38491</v>
          </cell>
          <cell r="E39">
            <v>67977.78</v>
          </cell>
          <cell r="F39">
            <v>167585.62</v>
          </cell>
          <cell r="G39">
            <v>167585.62</v>
          </cell>
          <cell r="H39">
            <v>1931999.98</v>
          </cell>
          <cell r="I39">
            <v>4762959.55</v>
          </cell>
          <cell r="J39">
            <v>5000000</v>
          </cell>
          <cell r="K39">
            <v>12326500</v>
          </cell>
          <cell r="L39">
            <v>6931999.9800000004</v>
          </cell>
          <cell r="M39">
            <v>17089459.550000001</v>
          </cell>
          <cell r="N39">
            <v>15000000</v>
          </cell>
          <cell r="O39">
            <v>36979500</v>
          </cell>
          <cell r="P39">
            <v>15000000</v>
          </cell>
          <cell r="Q39">
            <v>36979500</v>
          </cell>
          <cell r="R39">
            <v>-242706.68</v>
          </cell>
          <cell r="S39">
            <v>-11271500</v>
          </cell>
          <cell r="T39">
            <v>0</v>
          </cell>
        </row>
        <row r="40">
          <cell r="D40">
            <v>38503</v>
          </cell>
          <cell r="E40">
            <v>39943.75</v>
          </cell>
          <cell r="F40">
            <v>96016.79</v>
          </cell>
          <cell r="G40">
            <v>96016.79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15000000</v>
          </cell>
          <cell r="O40">
            <v>36057000</v>
          </cell>
          <cell r="P40">
            <v>15039943.75</v>
          </cell>
          <cell r="Q40">
            <v>36153016.789999999</v>
          </cell>
          <cell r="R40">
            <v>44560.160000000003</v>
          </cell>
          <cell r="S40">
            <v>-2242500</v>
          </cell>
          <cell r="T40">
            <v>96016.79</v>
          </cell>
        </row>
        <row r="41">
          <cell r="D41">
            <v>38533</v>
          </cell>
          <cell r="E41">
            <v>99859.38</v>
          </cell>
          <cell r="F41">
            <v>234709.49</v>
          </cell>
          <cell r="G41">
            <v>234709.49</v>
          </cell>
          <cell r="H41">
            <v>196651.37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15000000</v>
          </cell>
          <cell r="O41">
            <v>35256000</v>
          </cell>
          <cell r="P41">
            <v>15139803.130000001</v>
          </cell>
          <cell r="Q41">
            <v>35584593.280000001</v>
          </cell>
          <cell r="R41">
            <v>-2133</v>
          </cell>
          <cell r="S41">
            <v>-801000</v>
          </cell>
          <cell r="T41">
            <v>234709.49</v>
          </cell>
        </row>
        <row r="42">
          <cell r="D42">
            <v>38564</v>
          </cell>
          <cell r="E42">
            <v>103188.02</v>
          </cell>
          <cell r="F42">
            <v>246670.96</v>
          </cell>
          <cell r="G42">
            <v>246670.96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15000000</v>
          </cell>
          <cell r="O42">
            <v>35857500</v>
          </cell>
          <cell r="P42">
            <v>15242991.15</v>
          </cell>
          <cell r="Q42">
            <v>36438370.340000004</v>
          </cell>
          <cell r="R42">
            <v>5606.1</v>
          </cell>
          <cell r="S42">
            <v>601500</v>
          </cell>
          <cell r="T42">
            <v>246670.96</v>
          </cell>
        </row>
        <row r="43">
          <cell r="D43">
            <v>38595</v>
          </cell>
          <cell r="E43">
            <v>103188.02</v>
          </cell>
          <cell r="F43">
            <v>243905.52</v>
          </cell>
          <cell r="G43">
            <v>243905.52</v>
          </cell>
          <cell r="H43">
            <v>34056.94</v>
          </cell>
          <cell r="I43">
            <v>0</v>
          </cell>
          <cell r="J43">
            <v>833333.33</v>
          </cell>
          <cell r="K43">
            <v>0</v>
          </cell>
          <cell r="L43">
            <v>0</v>
          </cell>
          <cell r="M43">
            <v>0</v>
          </cell>
          <cell r="N43">
            <v>15000000</v>
          </cell>
          <cell r="O43">
            <v>35455500</v>
          </cell>
          <cell r="P43">
            <v>15346179.17</v>
          </cell>
          <cell r="Q43">
            <v>36273763.700000003</v>
          </cell>
          <cell r="R43">
            <v>-6512.16</v>
          </cell>
          <cell r="S43">
            <v>-402000</v>
          </cell>
          <cell r="T43">
            <v>243905.52</v>
          </cell>
        </row>
        <row r="44">
          <cell r="D44">
            <v>38625</v>
          </cell>
          <cell r="E44">
            <v>99859.38</v>
          </cell>
          <cell r="F44">
            <v>221907.51</v>
          </cell>
          <cell r="G44">
            <v>221907.51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15000000</v>
          </cell>
          <cell r="O44">
            <v>33333000</v>
          </cell>
          <cell r="P44">
            <v>15446038.550000001</v>
          </cell>
          <cell r="Q44">
            <v>34324186.869999997</v>
          </cell>
          <cell r="R44">
            <v>-48984.34</v>
          </cell>
          <cell r="S44">
            <v>-2122500</v>
          </cell>
          <cell r="T44">
            <v>221907.51</v>
          </cell>
        </row>
        <row r="45">
          <cell r="D45">
            <v>38656</v>
          </cell>
          <cell r="E45">
            <v>103188.02</v>
          </cell>
          <cell r="F45">
            <v>232616.75</v>
          </cell>
          <cell r="G45">
            <v>232616.75</v>
          </cell>
          <cell r="H45">
            <v>27465.27</v>
          </cell>
          <cell r="I45">
            <v>0</v>
          </cell>
          <cell r="J45">
            <v>833333.33</v>
          </cell>
          <cell r="K45">
            <v>0</v>
          </cell>
          <cell r="L45">
            <v>0</v>
          </cell>
          <cell r="M45">
            <v>0</v>
          </cell>
          <cell r="N45">
            <v>15000000</v>
          </cell>
          <cell r="O45">
            <v>33814500</v>
          </cell>
          <cell r="P45">
            <v>15549226.57</v>
          </cell>
          <cell r="Q45">
            <v>35052621.460000001</v>
          </cell>
          <cell r="R45">
            <v>14317.84</v>
          </cell>
          <cell r="S45">
            <v>481500</v>
          </cell>
          <cell r="T45">
            <v>232616.75</v>
          </cell>
        </row>
        <row r="46">
          <cell r="D46">
            <v>38671</v>
          </cell>
          <cell r="E46">
            <v>49929.69</v>
          </cell>
          <cell r="F46">
            <v>0</v>
          </cell>
          <cell r="G46">
            <v>0</v>
          </cell>
          <cell r="H46">
            <v>599156.26</v>
          </cell>
          <cell r="I46">
            <v>0</v>
          </cell>
          <cell r="J46">
            <v>5000000</v>
          </cell>
          <cell r="K46">
            <v>0</v>
          </cell>
          <cell r="L46">
            <v>5599156.2599999998</v>
          </cell>
          <cell r="M46">
            <v>0</v>
          </cell>
          <cell r="N46">
            <v>10000000</v>
          </cell>
          <cell r="O46">
            <v>0</v>
          </cell>
          <cell r="P46">
            <v>10000000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38717</v>
          </cell>
          <cell r="E47">
            <v>102078.47</v>
          </cell>
          <cell r="F47">
            <v>0</v>
          </cell>
          <cell r="G47">
            <v>0</v>
          </cell>
          <cell r="H47">
            <v>21972.23</v>
          </cell>
          <cell r="I47">
            <v>0</v>
          </cell>
          <cell r="J47">
            <v>833333.33</v>
          </cell>
          <cell r="K47">
            <v>0</v>
          </cell>
          <cell r="L47">
            <v>0</v>
          </cell>
          <cell r="M47">
            <v>0</v>
          </cell>
          <cell r="N47">
            <v>10000000</v>
          </cell>
          <cell r="O47">
            <v>0</v>
          </cell>
          <cell r="P47">
            <v>10102078.470000001</v>
          </cell>
          <cell r="Q47">
            <v>0</v>
          </cell>
          <cell r="R47">
            <v>-1238121.46</v>
          </cell>
          <cell r="S47">
            <v>-33814500</v>
          </cell>
          <cell r="T47">
            <v>0</v>
          </cell>
        </row>
        <row r="48">
          <cell r="D48">
            <v>38748</v>
          </cell>
          <cell r="E48">
            <v>68792.009999999995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10000000</v>
          </cell>
          <cell r="O48">
            <v>0</v>
          </cell>
          <cell r="P48">
            <v>10170870.48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38776</v>
          </cell>
          <cell r="E49">
            <v>62134.720000000001</v>
          </cell>
          <cell r="F49">
            <v>0</v>
          </cell>
          <cell r="G49">
            <v>0</v>
          </cell>
          <cell r="H49">
            <v>17028.47</v>
          </cell>
          <cell r="I49">
            <v>0</v>
          </cell>
          <cell r="J49">
            <v>833333.33</v>
          </cell>
          <cell r="K49">
            <v>0</v>
          </cell>
          <cell r="L49">
            <v>0</v>
          </cell>
          <cell r="M49">
            <v>0</v>
          </cell>
          <cell r="N49">
            <v>10000000</v>
          </cell>
          <cell r="O49">
            <v>0</v>
          </cell>
          <cell r="P49">
            <v>10233005.199999999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38807</v>
          </cell>
          <cell r="E50">
            <v>68792.009999999995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10000000</v>
          </cell>
          <cell r="O50">
            <v>0</v>
          </cell>
          <cell r="P50">
            <v>10301797.210000001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38837</v>
          </cell>
          <cell r="E51">
            <v>66572.92</v>
          </cell>
          <cell r="F51">
            <v>0</v>
          </cell>
          <cell r="G51">
            <v>0</v>
          </cell>
          <cell r="H51">
            <v>10986.11</v>
          </cell>
          <cell r="I51">
            <v>0</v>
          </cell>
          <cell r="J51">
            <v>833333.33</v>
          </cell>
          <cell r="K51">
            <v>0</v>
          </cell>
          <cell r="L51">
            <v>0</v>
          </cell>
          <cell r="M51">
            <v>0</v>
          </cell>
          <cell r="N51">
            <v>10000000</v>
          </cell>
          <cell r="O51">
            <v>0</v>
          </cell>
          <cell r="P51">
            <v>10368370.130000001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38852</v>
          </cell>
          <cell r="E52">
            <v>33286.46</v>
          </cell>
          <cell r="F52">
            <v>0</v>
          </cell>
          <cell r="G52">
            <v>0</v>
          </cell>
          <cell r="H52">
            <v>401656.59</v>
          </cell>
          <cell r="I52">
            <v>0</v>
          </cell>
          <cell r="J52">
            <v>5000000</v>
          </cell>
          <cell r="K52">
            <v>0</v>
          </cell>
          <cell r="L52">
            <v>5401656.5899999999</v>
          </cell>
          <cell r="M52">
            <v>0</v>
          </cell>
          <cell r="N52">
            <v>5000000</v>
          </cell>
          <cell r="O52">
            <v>0</v>
          </cell>
          <cell r="P52">
            <v>5000000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38868</v>
          </cell>
          <cell r="E53">
            <v>17752.78</v>
          </cell>
          <cell r="F53">
            <v>0</v>
          </cell>
          <cell r="G53">
            <v>0</v>
          </cell>
          <cell r="H53">
            <v>5126.8599999999997</v>
          </cell>
          <cell r="I53">
            <v>0</v>
          </cell>
          <cell r="J53">
            <v>833333.33</v>
          </cell>
          <cell r="K53">
            <v>0</v>
          </cell>
          <cell r="L53">
            <v>0</v>
          </cell>
          <cell r="M53">
            <v>0</v>
          </cell>
          <cell r="N53">
            <v>5000000</v>
          </cell>
          <cell r="O53">
            <v>0</v>
          </cell>
          <cell r="P53">
            <v>5017752.78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38898</v>
          </cell>
          <cell r="E54">
            <v>33286.46</v>
          </cell>
          <cell r="F54">
            <v>0</v>
          </cell>
          <cell r="G54">
            <v>0</v>
          </cell>
          <cell r="K54">
            <v>0</v>
          </cell>
          <cell r="L54">
            <v>0</v>
          </cell>
          <cell r="M54">
            <v>0</v>
          </cell>
          <cell r="N54">
            <v>5000000</v>
          </cell>
          <cell r="O54">
            <v>0</v>
          </cell>
          <cell r="P54">
            <v>5051039.24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D55">
            <v>38929</v>
          </cell>
          <cell r="E55">
            <v>34396.01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5000000</v>
          </cell>
          <cell r="O55">
            <v>0</v>
          </cell>
          <cell r="P55">
            <v>5085435.25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38960</v>
          </cell>
          <cell r="E56">
            <v>34396.01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5000000</v>
          </cell>
          <cell r="O56">
            <v>0</v>
          </cell>
          <cell r="P56">
            <v>5119831.26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38990</v>
          </cell>
          <cell r="E57">
            <v>33286.46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5000000</v>
          </cell>
          <cell r="O57">
            <v>0</v>
          </cell>
          <cell r="P57">
            <v>5153117.72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39021</v>
          </cell>
          <cell r="E58">
            <v>34396.01</v>
          </cell>
          <cell r="F58">
            <v>0</v>
          </cell>
          <cell r="G58">
            <v>0</v>
          </cell>
          <cell r="K58">
            <v>0</v>
          </cell>
          <cell r="L58">
            <v>0</v>
          </cell>
          <cell r="M58">
            <v>0</v>
          </cell>
          <cell r="N58">
            <v>5000000</v>
          </cell>
          <cell r="O58">
            <v>0</v>
          </cell>
          <cell r="P58">
            <v>5187513.7300000004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39031</v>
          </cell>
          <cell r="E59">
            <v>11095.49</v>
          </cell>
          <cell r="F59">
            <v>0</v>
          </cell>
          <cell r="G59">
            <v>0</v>
          </cell>
          <cell r="H59">
            <v>198609.22</v>
          </cell>
          <cell r="I59">
            <v>0</v>
          </cell>
          <cell r="J59">
            <v>5000000</v>
          </cell>
          <cell r="K59">
            <v>0</v>
          </cell>
          <cell r="L59">
            <v>5198609.22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</sheetData>
      <sheetData sheetId="6" refreshError="1">
        <row r="21">
          <cell r="D21">
            <v>38107</v>
          </cell>
          <cell r="E21">
            <v>207375</v>
          </cell>
          <cell r="F21">
            <v>610657.16</v>
          </cell>
          <cell r="G21">
            <v>610657.16</v>
          </cell>
          <cell r="I21">
            <v>0</v>
          </cell>
          <cell r="N21">
            <v>35000000</v>
          </cell>
          <cell r="O21">
            <v>103064500</v>
          </cell>
          <cell r="P21">
            <v>35207375</v>
          </cell>
          <cell r="Q21">
            <v>103675157.16</v>
          </cell>
          <cell r="S21">
            <v>1994584.37</v>
          </cell>
          <cell r="T21">
            <v>610657.16</v>
          </cell>
        </row>
        <row r="22">
          <cell r="D22">
            <v>38138</v>
          </cell>
          <cell r="E22">
            <v>214287.5</v>
          </cell>
          <cell r="F22">
            <v>670527.02</v>
          </cell>
          <cell r="G22">
            <v>670527.02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35000000</v>
          </cell>
          <cell r="O22">
            <v>109518500</v>
          </cell>
          <cell r="P22">
            <v>35421662.5</v>
          </cell>
          <cell r="Q22">
            <v>110837924.13</v>
          </cell>
          <cell r="R22">
            <v>38239.949999999997</v>
          </cell>
          <cell r="S22">
            <v>6454000</v>
          </cell>
          <cell r="T22">
            <v>670527.02</v>
          </cell>
        </row>
        <row r="23">
          <cell r="D23">
            <v>38167</v>
          </cell>
          <cell r="E23">
            <v>200462.5</v>
          </cell>
          <cell r="F23">
            <v>623338.14</v>
          </cell>
          <cell r="G23">
            <v>623338.14</v>
          </cell>
          <cell r="H23">
            <v>622125</v>
          </cell>
          <cell r="I23">
            <v>1934497.69</v>
          </cell>
          <cell r="L23">
            <v>622125</v>
          </cell>
          <cell r="M23">
            <v>1934497.69</v>
          </cell>
          <cell r="N23">
            <v>35000000</v>
          </cell>
          <cell r="O23">
            <v>108832500</v>
          </cell>
          <cell r="P23">
            <v>35000000</v>
          </cell>
          <cell r="Q23">
            <v>108832500</v>
          </cell>
          <cell r="R23">
            <v>-3813.84</v>
          </cell>
          <cell r="S23">
            <v>-629000</v>
          </cell>
          <cell r="T23">
            <v>73046.23</v>
          </cell>
        </row>
        <row r="24">
          <cell r="D24">
            <v>38168</v>
          </cell>
          <cell r="E24">
            <v>7369.44</v>
          </cell>
          <cell r="F24">
            <v>22900.53</v>
          </cell>
          <cell r="G24">
            <v>645837.75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35000000</v>
          </cell>
          <cell r="O24">
            <v>108762500</v>
          </cell>
          <cell r="P24">
            <v>35007369.439999998</v>
          </cell>
          <cell r="Q24">
            <v>108785400.53</v>
          </cell>
          <cell r="R24">
            <v>-7863.66</v>
          </cell>
          <cell r="S24">
            <v>-756000</v>
          </cell>
          <cell r="T24">
            <v>645837.75</v>
          </cell>
        </row>
        <row r="25">
          <cell r="D25">
            <v>38199</v>
          </cell>
          <cell r="E25">
            <v>228452.78</v>
          </cell>
          <cell r="F25">
            <v>691480.87</v>
          </cell>
          <cell r="G25">
            <v>691480.87</v>
          </cell>
          <cell r="I25">
            <v>0</v>
          </cell>
          <cell r="L25">
            <v>0</v>
          </cell>
          <cell r="M25">
            <v>0</v>
          </cell>
          <cell r="N25">
            <v>35000000</v>
          </cell>
          <cell r="O25">
            <v>105938000</v>
          </cell>
          <cell r="P25">
            <v>35235822.219999999</v>
          </cell>
          <cell r="Q25">
            <v>106651786.7</v>
          </cell>
          <cell r="R25">
            <v>-594.70000000000005</v>
          </cell>
          <cell r="S25">
            <v>-2824500</v>
          </cell>
          <cell r="T25">
            <v>691480.87</v>
          </cell>
        </row>
        <row r="26">
          <cell r="D26">
            <v>38230</v>
          </cell>
          <cell r="E26">
            <v>228452.78</v>
          </cell>
          <cell r="F26">
            <v>670234.77</v>
          </cell>
          <cell r="G26">
            <v>670234.77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35000000</v>
          </cell>
          <cell r="O26">
            <v>102683000</v>
          </cell>
          <cell r="P26">
            <v>35464275</v>
          </cell>
          <cell r="Q26">
            <v>104045090</v>
          </cell>
          <cell r="R26">
            <v>-21931.47</v>
          </cell>
          <cell r="S26">
            <v>-3255000</v>
          </cell>
          <cell r="T26">
            <v>670234.77</v>
          </cell>
        </row>
        <row r="27">
          <cell r="D27">
            <v>38259</v>
          </cell>
          <cell r="E27">
            <v>213713.89</v>
          </cell>
          <cell r="F27">
            <v>611777.38</v>
          </cell>
          <cell r="G27">
            <v>611777.38</v>
          </cell>
          <cell r="H27">
            <v>677988.89</v>
          </cell>
          <cell r="I27">
            <v>1940811</v>
          </cell>
          <cell r="K27">
            <v>0</v>
          </cell>
          <cell r="L27">
            <v>677988.89</v>
          </cell>
          <cell r="M27">
            <v>1940811</v>
          </cell>
          <cell r="N27">
            <v>35000000</v>
          </cell>
          <cell r="O27">
            <v>100191000</v>
          </cell>
          <cell r="P27">
            <v>35000000</v>
          </cell>
          <cell r="Q27">
            <v>100191000</v>
          </cell>
        </row>
        <row r="28">
          <cell r="D28">
            <v>38260</v>
          </cell>
          <cell r="E28">
            <v>7748.61</v>
          </cell>
          <cell r="F28">
            <v>22150.18</v>
          </cell>
          <cell r="G28">
            <v>633072.69999999995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35000000</v>
          </cell>
          <cell r="O28">
            <v>100051000</v>
          </cell>
          <cell r="P28">
            <v>35007748.609999999</v>
          </cell>
          <cell r="Q28">
            <v>100073150.18000001</v>
          </cell>
          <cell r="R28">
            <v>-32201.52</v>
          </cell>
          <cell r="S28">
            <v>-2632000</v>
          </cell>
          <cell r="T28">
            <v>633072.69999999995</v>
          </cell>
        </row>
        <row r="29">
          <cell r="D29">
            <v>38291</v>
          </cell>
          <cell r="E29">
            <v>240206.94</v>
          </cell>
          <cell r="F29">
            <v>686151.12</v>
          </cell>
          <cell r="G29">
            <v>686151.12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35000000</v>
          </cell>
          <cell r="O29">
            <v>99977500</v>
          </cell>
          <cell r="P29">
            <v>35247955.549999997</v>
          </cell>
          <cell r="Q29">
            <v>100685785.03</v>
          </cell>
          <cell r="R29">
            <v>-16.27</v>
          </cell>
          <cell r="S29">
            <v>-73500</v>
          </cell>
          <cell r="T29">
            <v>686151.12</v>
          </cell>
        </row>
        <row r="30">
          <cell r="D30">
            <v>38321</v>
          </cell>
          <cell r="E30">
            <v>232458.33</v>
          </cell>
          <cell r="F30">
            <v>634773.96</v>
          </cell>
          <cell r="G30">
            <v>634773.96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35000000</v>
          </cell>
          <cell r="O30">
            <v>95574500</v>
          </cell>
          <cell r="P30">
            <v>35480413.880000003</v>
          </cell>
          <cell r="Q30">
            <v>96886366.180000007</v>
          </cell>
          <cell r="R30">
            <v>-31192.81</v>
          </cell>
          <cell r="S30">
            <v>-4403000</v>
          </cell>
          <cell r="T30">
            <v>634773.96</v>
          </cell>
        </row>
        <row r="31">
          <cell r="D31">
            <v>38350</v>
          </cell>
          <cell r="E31">
            <v>224709.72</v>
          </cell>
          <cell r="F31">
            <v>605030.92000000004</v>
          </cell>
          <cell r="G31">
            <v>605030.92000000004</v>
          </cell>
          <cell r="H31">
            <v>705123.6</v>
          </cell>
          <cell r="I31">
            <v>1898545.29</v>
          </cell>
          <cell r="K31">
            <v>0</v>
          </cell>
          <cell r="L31">
            <v>705123.6</v>
          </cell>
          <cell r="M31">
            <v>1898545.29</v>
          </cell>
          <cell r="N31">
            <v>35000000</v>
          </cell>
          <cell r="O31">
            <v>94237500</v>
          </cell>
          <cell r="P31">
            <v>35000000</v>
          </cell>
          <cell r="Q31">
            <v>94237500</v>
          </cell>
          <cell r="R31">
            <v>-3582.64</v>
          </cell>
          <cell r="S31">
            <v>-267000</v>
          </cell>
          <cell r="T31">
            <v>75090.39</v>
          </cell>
        </row>
        <row r="32">
          <cell r="D32">
            <v>38352</v>
          </cell>
          <cell r="E32">
            <v>16622.57</v>
          </cell>
          <cell r="F32">
            <v>44122.95</v>
          </cell>
          <cell r="G32">
            <v>640592.43000000005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35000000</v>
          </cell>
          <cell r="O32">
            <v>92904000</v>
          </cell>
          <cell r="P32">
            <v>35016622.57</v>
          </cell>
          <cell r="Q32">
            <v>92948122.950000003</v>
          </cell>
          <cell r="R32">
            <v>-9790.3700000000008</v>
          </cell>
          <cell r="S32">
            <v>-2670500</v>
          </cell>
          <cell r="T32">
            <v>640592.43000000005</v>
          </cell>
        </row>
        <row r="33">
          <cell r="D33">
            <v>38383</v>
          </cell>
          <cell r="E33">
            <v>257649.83</v>
          </cell>
          <cell r="F33">
            <v>676279.27</v>
          </cell>
          <cell r="G33">
            <v>676279.27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35000000</v>
          </cell>
          <cell r="O33">
            <v>91868000</v>
          </cell>
          <cell r="P33">
            <v>35274272.399999999</v>
          </cell>
          <cell r="Q33">
            <v>92587910.200000003</v>
          </cell>
          <cell r="R33">
            <v>-492.02</v>
          </cell>
          <cell r="S33">
            <v>-1036000</v>
          </cell>
          <cell r="T33">
            <v>676279.27</v>
          </cell>
        </row>
        <row r="34">
          <cell r="D34">
            <v>38411</v>
          </cell>
          <cell r="E34">
            <v>232715.97</v>
          </cell>
          <cell r="F34">
            <v>603897.93999999994</v>
          </cell>
          <cell r="G34">
            <v>603897.93999999994</v>
          </cell>
          <cell r="H34">
            <v>192752.44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35000000</v>
          </cell>
          <cell r="O34">
            <v>90825000</v>
          </cell>
          <cell r="P34">
            <v>35506988.369999997</v>
          </cell>
          <cell r="Q34">
            <v>92140634.819999993</v>
          </cell>
          <cell r="R34">
            <v>-8173.32</v>
          </cell>
          <cell r="S34">
            <v>-1043000</v>
          </cell>
          <cell r="T34">
            <v>603897.93999999994</v>
          </cell>
        </row>
        <row r="35">
          <cell r="D35">
            <v>38440</v>
          </cell>
          <cell r="E35">
            <v>241027.26</v>
          </cell>
          <cell r="F35">
            <v>652460.79</v>
          </cell>
          <cell r="G35">
            <v>652460.79</v>
          </cell>
          <cell r="H35">
            <v>748015.63</v>
          </cell>
          <cell r="I35">
            <v>2024878.31</v>
          </cell>
          <cell r="K35">
            <v>0</v>
          </cell>
          <cell r="L35">
            <v>748015.63</v>
          </cell>
          <cell r="M35">
            <v>2024878.31</v>
          </cell>
          <cell r="N35">
            <v>35000000</v>
          </cell>
          <cell r="O35">
            <v>94745000</v>
          </cell>
          <cell r="P35">
            <v>35000000</v>
          </cell>
          <cell r="Q35">
            <v>94745000</v>
          </cell>
          <cell r="R35">
            <v>48638.559999999998</v>
          </cell>
          <cell r="S35">
            <v>-707500</v>
          </cell>
          <cell r="T35">
            <v>10472.9</v>
          </cell>
        </row>
        <row r="36">
          <cell r="D36">
            <v>38442</v>
          </cell>
          <cell r="E36">
            <v>17675</v>
          </cell>
          <cell r="F36">
            <v>47125.09</v>
          </cell>
          <cell r="G36">
            <v>689751.97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35000000</v>
          </cell>
          <cell r="O36">
            <v>93317000</v>
          </cell>
          <cell r="P36">
            <v>35017675</v>
          </cell>
          <cell r="Q36">
            <v>93364125.090000004</v>
          </cell>
          <cell r="R36">
            <v>66616.61</v>
          </cell>
          <cell r="S36">
            <v>2492000</v>
          </cell>
          <cell r="T36">
            <v>689751.97</v>
          </cell>
        </row>
        <row r="37">
          <cell r="D37">
            <v>38472</v>
          </cell>
          <cell r="E37">
            <v>265125</v>
          </cell>
          <cell r="F37">
            <v>671110.91</v>
          </cell>
          <cell r="G37">
            <v>671110.91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35000000</v>
          </cell>
          <cell r="O37">
            <v>88595500</v>
          </cell>
          <cell r="P37">
            <v>35282800</v>
          </cell>
          <cell r="Q37">
            <v>89311351.640000001</v>
          </cell>
          <cell r="R37">
            <v>-2384.36</v>
          </cell>
          <cell r="S37">
            <v>-4721500</v>
          </cell>
          <cell r="T37">
            <v>671110.91</v>
          </cell>
        </row>
        <row r="38">
          <cell r="D38">
            <v>38503</v>
          </cell>
          <cell r="E38">
            <v>273962.5</v>
          </cell>
          <cell r="F38">
            <v>658551.06000000006</v>
          </cell>
          <cell r="G38">
            <v>658551.06000000006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35000000</v>
          </cell>
          <cell r="O38">
            <v>84133000</v>
          </cell>
          <cell r="P38">
            <v>35556762.5</v>
          </cell>
          <cell r="Q38">
            <v>85471345.700000003</v>
          </cell>
          <cell r="R38">
            <v>-36057</v>
          </cell>
          <cell r="S38">
            <v>-4462500</v>
          </cell>
          <cell r="T38">
            <v>658551.06000000006</v>
          </cell>
        </row>
        <row r="39">
          <cell r="D39">
            <v>38532</v>
          </cell>
          <cell r="E39">
            <v>256287.5</v>
          </cell>
          <cell r="F39">
            <v>607401.38</v>
          </cell>
          <cell r="G39">
            <v>607401.38</v>
          </cell>
          <cell r="H39">
            <v>813050</v>
          </cell>
          <cell r="I39">
            <v>1926928.5</v>
          </cell>
          <cell r="J39">
            <v>3500000</v>
          </cell>
          <cell r="K39">
            <v>8295000</v>
          </cell>
          <cell r="L39">
            <v>4313050</v>
          </cell>
          <cell r="M39">
            <v>10221928.5</v>
          </cell>
          <cell r="N39">
            <v>31500000</v>
          </cell>
          <cell r="O39">
            <v>74655000</v>
          </cell>
          <cell r="P39">
            <v>31500000</v>
          </cell>
          <cell r="Q39">
            <v>74655000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38533</v>
          </cell>
          <cell r="E40">
            <v>8316.33</v>
          </cell>
          <cell r="F40">
            <v>19546.7</v>
          </cell>
          <cell r="G40">
            <v>621924.84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31500000</v>
          </cell>
          <cell r="O40">
            <v>74037600</v>
          </cell>
          <cell r="P40">
            <v>31508316.329999998</v>
          </cell>
          <cell r="Q40">
            <v>74057146.700000003</v>
          </cell>
          <cell r="R40">
            <v>-13795.34</v>
          </cell>
          <cell r="S40">
            <v>-1800400</v>
          </cell>
          <cell r="T40">
            <v>621924.84</v>
          </cell>
        </row>
        <row r="41">
          <cell r="D41">
            <v>38564</v>
          </cell>
          <cell r="E41">
            <v>257806.31</v>
          </cell>
          <cell r="F41">
            <v>616285.98</v>
          </cell>
          <cell r="G41">
            <v>616285.98</v>
          </cell>
          <cell r="H41">
            <v>212078.26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31500000</v>
          </cell>
          <cell r="O41">
            <v>75300750</v>
          </cell>
          <cell r="P41">
            <v>31766122.640000001</v>
          </cell>
          <cell r="Q41">
            <v>75936916.170000002</v>
          </cell>
          <cell r="R41">
            <v>333.49</v>
          </cell>
          <cell r="S41">
            <v>1263150</v>
          </cell>
          <cell r="T41">
            <v>616285.98</v>
          </cell>
        </row>
        <row r="42">
          <cell r="D42">
            <v>38595</v>
          </cell>
          <cell r="E42">
            <v>257806.31</v>
          </cell>
          <cell r="F42">
            <v>609376.77</v>
          </cell>
          <cell r="G42">
            <v>609376.77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31500000</v>
          </cell>
          <cell r="O42">
            <v>74456550</v>
          </cell>
          <cell r="P42">
            <v>32023928.949999999</v>
          </cell>
          <cell r="Q42">
            <v>75694960.859999999</v>
          </cell>
          <cell r="R42">
            <v>-7132.08</v>
          </cell>
          <cell r="S42">
            <v>-844200</v>
          </cell>
          <cell r="T42">
            <v>609376.77</v>
          </cell>
        </row>
        <row r="43">
          <cell r="D43">
            <v>38624</v>
          </cell>
          <cell r="E43">
            <v>241173.64</v>
          </cell>
          <cell r="F43">
            <v>543219.51</v>
          </cell>
          <cell r="G43">
            <v>543219.51</v>
          </cell>
          <cell r="H43">
            <v>765102.59</v>
          </cell>
          <cell r="I43">
            <v>1723317.07</v>
          </cell>
          <cell r="J43">
            <v>20000000</v>
          </cell>
          <cell r="K43">
            <v>45048000</v>
          </cell>
          <cell r="L43">
            <v>20765102.59</v>
          </cell>
          <cell r="M43">
            <v>46771317.07</v>
          </cell>
          <cell r="N43">
            <v>11500000</v>
          </cell>
          <cell r="O43">
            <v>25902600</v>
          </cell>
          <cell r="P43">
            <v>11500000</v>
          </cell>
          <cell r="Q43">
            <v>25902600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38625</v>
          </cell>
          <cell r="E44">
            <v>3207.22</v>
          </cell>
          <cell r="F44">
            <v>7127.08</v>
          </cell>
          <cell r="G44">
            <v>543063.15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11500000</v>
          </cell>
          <cell r="O44">
            <v>25555300</v>
          </cell>
          <cell r="P44">
            <v>11503207.220000001</v>
          </cell>
          <cell r="Q44">
            <v>25562427.079999998</v>
          </cell>
          <cell r="R44">
            <v>-51029.86</v>
          </cell>
          <cell r="S44">
            <v>-3853250</v>
          </cell>
          <cell r="T44">
            <v>543063.15</v>
          </cell>
        </row>
        <row r="45">
          <cell r="D45">
            <v>38656</v>
          </cell>
          <cell r="E45">
            <v>99423.89</v>
          </cell>
          <cell r="F45">
            <v>225234.88</v>
          </cell>
          <cell r="G45">
            <v>225234.88</v>
          </cell>
          <cell r="H45">
            <v>102631.11</v>
          </cell>
          <cell r="I45">
            <v>232500.52</v>
          </cell>
          <cell r="J45">
            <v>11500000</v>
          </cell>
          <cell r="K45">
            <v>26052100</v>
          </cell>
          <cell r="L45">
            <v>11602631.109999999</v>
          </cell>
          <cell r="M45">
            <v>26284600.52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138.56</v>
          </cell>
          <cell r="S45">
            <v>496800</v>
          </cell>
          <cell r="T45">
            <v>225234.88</v>
          </cell>
        </row>
      </sheetData>
      <sheetData sheetId="7" refreshError="1">
        <row r="21">
          <cell r="D21">
            <v>38046</v>
          </cell>
          <cell r="E21">
            <v>2897.92</v>
          </cell>
          <cell r="F21">
            <v>8443.9599999999991</v>
          </cell>
          <cell r="G21">
            <v>8443.9599999999991</v>
          </cell>
          <cell r="I21">
            <v>0</v>
          </cell>
          <cell r="N21">
            <v>5000000</v>
          </cell>
          <cell r="O21">
            <v>14569000</v>
          </cell>
          <cell r="P21">
            <v>5002897.92</v>
          </cell>
          <cell r="Q21">
            <v>14577443.960000001</v>
          </cell>
          <cell r="S21">
            <v>-254700</v>
          </cell>
          <cell r="T21">
            <v>8443.9599999999991</v>
          </cell>
        </row>
        <row r="22">
          <cell r="D22">
            <v>38077</v>
          </cell>
          <cell r="E22">
            <v>14972.57</v>
          </cell>
          <cell r="F22">
            <v>43549.22</v>
          </cell>
          <cell r="G22">
            <v>43549.22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14543000</v>
          </cell>
          <cell r="P22">
            <v>5017870.49</v>
          </cell>
          <cell r="Q22">
            <v>14594978.109999999</v>
          </cell>
          <cell r="R22">
            <v>-15.07</v>
          </cell>
          <cell r="S22">
            <v>-26000</v>
          </cell>
          <cell r="T22">
            <v>43549.22</v>
          </cell>
        </row>
        <row r="23">
          <cell r="D23">
            <v>38107</v>
          </cell>
          <cell r="E23">
            <v>14489.58</v>
          </cell>
          <cell r="F23">
            <v>42667.47</v>
          </cell>
          <cell r="G23">
            <v>42667.47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14723500</v>
          </cell>
          <cell r="P23">
            <v>5032360.07</v>
          </cell>
          <cell r="Q23">
            <v>14818790.699999999</v>
          </cell>
          <cell r="R23">
            <v>645.12</v>
          </cell>
          <cell r="S23">
            <v>180500</v>
          </cell>
          <cell r="T23">
            <v>42667.47</v>
          </cell>
        </row>
        <row r="24">
          <cell r="D24">
            <v>38138</v>
          </cell>
          <cell r="E24">
            <v>14972.57</v>
          </cell>
          <cell r="F24">
            <v>46850.67</v>
          </cell>
          <cell r="G24">
            <v>46850.67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15645500</v>
          </cell>
          <cell r="P24">
            <v>5047332.6399999997</v>
          </cell>
          <cell r="Q24">
            <v>15793608.560000001</v>
          </cell>
          <cell r="R24">
            <v>5967.19</v>
          </cell>
          <cell r="S24">
            <v>922000</v>
          </cell>
          <cell r="T24">
            <v>46850.67</v>
          </cell>
        </row>
        <row r="25">
          <cell r="D25">
            <v>38168</v>
          </cell>
          <cell r="E25">
            <v>14489.58</v>
          </cell>
          <cell r="F25">
            <v>45026.37</v>
          </cell>
          <cell r="G25">
            <v>45026.37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15537500</v>
          </cell>
          <cell r="P25">
            <v>5061822.22</v>
          </cell>
          <cell r="Q25">
            <v>15729612.550000001</v>
          </cell>
          <cell r="R25">
            <v>-1022.38</v>
          </cell>
          <cell r="S25">
            <v>-108000</v>
          </cell>
          <cell r="T25">
            <v>45026.37</v>
          </cell>
        </row>
        <row r="26">
          <cell r="D26">
            <v>38199</v>
          </cell>
          <cell r="E26">
            <v>14972.57</v>
          </cell>
          <cell r="F26">
            <v>45318.97</v>
          </cell>
          <cell r="G26">
            <v>45318.97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15134000</v>
          </cell>
          <cell r="P26">
            <v>5076794.79</v>
          </cell>
          <cell r="Q26">
            <v>15366442.470000001</v>
          </cell>
          <cell r="R26">
            <v>-4989.05</v>
          </cell>
          <cell r="S26">
            <v>-403500</v>
          </cell>
          <cell r="T26">
            <v>45318.97</v>
          </cell>
        </row>
        <row r="27">
          <cell r="D27">
            <v>38222</v>
          </cell>
          <cell r="E27">
            <v>11108.68</v>
          </cell>
          <cell r="F27">
            <v>33048.32</v>
          </cell>
          <cell r="G27">
            <v>33048.32</v>
          </cell>
          <cell r="H27">
            <v>87903.47</v>
          </cell>
          <cell r="I27">
            <v>261512.82</v>
          </cell>
          <cell r="K27">
            <v>0</v>
          </cell>
          <cell r="L27">
            <v>87903.47</v>
          </cell>
          <cell r="M27">
            <v>261512.82</v>
          </cell>
          <cell r="N27">
            <v>5000000</v>
          </cell>
          <cell r="O27">
            <v>14875000</v>
          </cell>
          <cell r="P27">
            <v>5000000</v>
          </cell>
          <cell r="Q27">
            <v>14875000</v>
          </cell>
        </row>
        <row r="28">
          <cell r="D28">
            <v>38230</v>
          </cell>
          <cell r="E28">
            <v>4708.33</v>
          </cell>
          <cell r="F28">
            <v>13813.3</v>
          </cell>
          <cell r="G28">
            <v>13813.3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14669000</v>
          </cell>
          <cell r="P28">
            <v>5004708.33</v>
          </cell>
          <cell r="Q28">
            <v>14682813.300000001</v>
          </cell>
          <cell r="R28">
            <v>29070.35</v>
          </cell>
          <cell r="S28">
            <v>-465000</v>
          </cell>
          <cell r="T28">
            <v>13813.3</v>
          </cell>
        </row>
        <row r="29">
          <cell r="D29">
            <v>38260</v>
          </cell>
          <cell r="E29">
            <v>17656.25</v>
          </cell>
          <cell r="F29">
            <v>50472.160000000003</v>
          </cell>
          <cell r="G29">
            <v>50472.160000000003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14293000</v>
          </cell>
          <cell r="P29">
            <v>5022364.58</v>
          </cell>
          <cell r="Q29">
            <v>14356931.390000001</v>
          </cell>
          <cell r="R29">
            <v>-354.07</v>
          </cell>
          <cell r="S29">
            <v>-376000</v>
          </cell>
          <cell r="T29">
            <v>50472.160000000003</v>
          </cell>
        </row>
        <row r="30">
          <cell r="D30">
            <v>38291</v>
          </cell>
          <cell r="E30">
            <v>18244.79</v>
          </cell>
          <cell r="F30">
            <v>52116.24</v>
          </cell>
          <cell r="G30">
            <v>52116.24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14282500</v>
          </cell>
          <cell r="P30">
            <v>5040609.37</v>
          </cell>
          <cell r="Q30">
            <v>14398500.67</v>
          </cell>
          <cell r="R30">
            <v>-46.96</v>
          </cell>
          <cell r="S30">
            <v>-10500</v>
          </cell>
          <cell r="T30">
            <v>52116.24</v>
          </cell>
        </row>
        <row r="31">
          <cell r="D31">
            <v>38321</v>
          </cell>
          <cell r="E31">
            <v>17656.25</v>
          </cell>
          <cell r="F31">
            <v>48213.919999999998</v>
          </cell>
          <cell r="G31">
            <v>48213.919999999998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13653500</v>
          </cell>
          <cell r="P31">
            <v>5058265.62</v>
          </cell>
          <cell r="Q31">
            <v>13812605.93</v>
          </cell>
          <cell r="R31">
            <v>-5108.66</v>
          </cell>
          <cell r="S31">
            <v>-629000</v>
          </cell>
          <cell r="T31">
            <v>48213.919999999998</v>
          </cell>
        </row>
        <row r="32">
          <cell r="D32">
            <v>38352</v>
          </cell>
          <cell r="E32">
            <v>18244.79</v>
          </cell>
          <cell r="F32">
            <v>48428.97</v>
          </cell>
          <cell r="G32">
            <v>48428.97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13272000</v>
          </cell>
          <cell r="P32">
            <v>5076510.41</v>
          </cell>
          <cell r="Q32">
            <v>13475089.23</v>
          </cell>
          <cell r="R32">
            <v>-4445.67</v>
          </cell>
          <cell r="S32">
            <v>-381500</v>
          </cell>
          <cell r="T32">
            <v>48428.97</v>
          </cell>
        </row>
        <row r="33">
          <cell r="D33">
            <v>38383</v>
          </cell>
          <cell r="E33">
            <v>18244.79</v>
          </cell>
          <cell r="F33">
            <v>47888.92</v>
          </cell>
          <cell r="G33">
            <v>47888.92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13124000</v>
          </cell>
          <cell r="P33">
            <v>5094755.2</v>
          </cell>
          <cell r="Q33">
            <v>13372713.449999999</v>
          </cell>
          <cell r="R33">
            <v>-2264.6999999999998</v>
          </cell>
          <cell r="S33">
            <v>-148000</v>
          </cell>
          <cell r="T33">
            <v>47888.92</v>
          </cell>
        </row>
        <row r="34">
          <cell r="D34">
            <v>38406</v>
          </cell>
          <cell r="E34">
            <v>13536.46</v>
          </cell>
          <cell r="F34">
            <v>34891.58</v>
          </cell>
          <cell r="G34">
            <v>34891.58</v>
          </cell>
          <cell r="H34">
            <v>108291.66</v>
          </cell>
          <cell r="I34">
            <v>279132.58</v>
          </cell>
          <cell r="K34">
            <v>0</v>
          </cell>
          <cell r="L34">
            <v>108291.66</v>
          </cell>
          <cell r="M34">
            <v>279132.58</v>
          </cell>
          <cell r="N34">
            <v>5000000</v>
          </cell>
          <cell r="O34">
            <v>12888000</v>
          </cell>
          <cell r="P34">
            <v>5000000</v>
          </cell>
          <cell r="Q34">
            <v>12888000</v>
          </cell>
        </row>
        <row r="35">
          <cell r="D35">
            <v>38411</v>
          </cell>
          <cell r="E35">
            <v>3583.33</v>
          </cell>
          <cell r="F35">
            <v>9298.74</v>
          </cell>
          <cell r="G35">
            <v>9298.74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12975000</v>
          </cell>
          <cell r="P35">
            <v>5003583.33</v>
          </cell>
          <cell r="Q35">
            <v>12984298.74</v>
          </cell>
          <cell r="R35">
            <v>30419.13</v>
          </cell>
          <cell r="S35">
            <v>-149000</v>
          </cell>
          <cell r="T35">
            <v>9298.74</v>
          </cell>
        </row>
        <row r="36">
          <cell r="D36">
            <v>38442</v>
          </cell>
          <cell r="E36">
            <v>22216.67</v>
          </cell>
          <cell r="F36">
            <v>59234.09</v>
          </cell>
          <cell r="G36">
            <v>59234.09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13331000</v>
          </cell>
          <cell r="P36">
            <v>5025800</v>
          </cell>
          <cell r="Q36">
            <v>13399787.960000001</v>
          </cell>
          <cell r="R36">
            <v>255.13</v>
          </cell>
          <cell r="S36">
            <v>356000</v>
          </cell>
          <cell r="T36">
            <v>59234.09</v>
          </cell>
        </row>
        <row r="37">
          <cell r="D37">
            <v>38472</v>
          </cell>
          <cell r="E37">
            <v>21500</v>
          </cell>
          <cell r="F37">
            <v>54422.95</v>
          </cell>
          <cell r="G37">
            <v>54422.95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12656500</v>
          </cell>
          <cell r="P37">
            <v>5047300</v>
          </cell>
          <cell r="Q37">
            <v>12776230.49</v>
          </cell>
          <cell r="R37">
            <v>-3480.42</v>
          </cell>
          <cell r="S37">
            <v>-674500</v>
          </cell>
          <cell r="T37">
            <v>54422.95</v>
          </cell>
        </row>
        <row r="38">
          <cell r="D38">
            <v>38495</v>
          </cell>
          <cell r="E38">
            <v>16483.330000000002</v>
          </cell>
          <cell r="F38">
            <v>40252.29</v>
          </cell>
          <cell r="G38">
            <v>40252.29</v>
          </cell>
          <cell r="H38">
            <v>63783.33</v>
          </cell>
          <cell r="I38">
            <v>155758.89000000001</v>
          </cell>
          <cell r="J38">
            <v>1250000</v>
          </cell>
          <cell r="K38">
            <v>3052500</v>
          </cell>
          <cell r="L38">
            <v>1313783.33</v>
          </cell>
          <cell r="M38">
            <v>3208258.89</v>
          </cell>
          <cell r="N38">
            <v>3750000</v>
          </cell>
          <cell r="O38">
            <v>9157500</v>
          </cell>
          <cell r="P38">
            <v>3750000</v>
          </cell>
          <cell r="Q38">
            <v>9157500</v>
          </cell>
        </row>
        <row r="39">
          <cell r="D39">
            <v>38503</v>
          </cell>
          <cell r="E39">
            <v>4653.6499999999996</v>
          </cell>
          <cell r="F39">
            <v>11186.44</v>
          </cell>
          <cell r="G39">
            <v>11186.44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3750000</v>
          </cell>
          <cell r="O39">
            <v>9014250</v>
          </cell>
          <cell r="P39">
            <v>3754653.65</v>
          </cell>
          <cell r="Q39">
            <v>9025436.4399999995</v>
          </cell>
          <cell r="R39">
            <v>36028.400000000001</v>
          </cell>
          <cell r="S39">
            <v>-589750</v>
          </cell>
          <cell r="T39">
            <v>11186.44</v>
          </cell>
        </row>
        <row r="40">
          <cell r="D40">
            <v>38533</v>
          </cell>
          <cell r="E40">
            <v>17451.189999999999</v>
          </cell>
          <cell r="F40">
            <v>41017.279999999999</v>
          </cell>
          <cell r="G40">
            <v>41017.279999999999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3750000</v>
          </cell>
          <cell r="O40">
            <v>8814000</v>
          </cell>
          <cell r="P40">
            <v>3772104.84</v>
          </cell>
          <cell r="Q40">
            <v>8865955.2200000007</v>
          </cell>
          <cell r="R40">
            <v>-248.5</v>
          </cell>
          <cell r="S40">
            <v>-200250</v>
          </cell>
          <cell r="T40">
            <v>41017.279999999999</v>
          </cell>
        </row>
        <row r="41">
          <cell r="D41">
            <v>38564</v>
          </cell>
          <cell r="E41">
            <v>18032.89</v>
          </cell>
          <cell r="F41">
            <v>43107.62</v>
          </cell>
          <cell r="G41">
            <v>43107.62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3750000</v>
          </cell>
          <cell r="O41">
            <v>8964375</v>
          </cell>
          <cell r="P41">
            <v>3790137.73</v>
          </cell>
          <cell r="Q41">
            <v>9060324.2400000002</v>
          </cell>
          <cell r="R41">
            <v>886.4</v>
          </cell>
          <cell r="S41">
            <v>150375</v>
          </cell>
          <cell r="T41">
            <v>43107.62</v>
          </cell>
        </row>
        <row r="42">
          <cell r="D42">
            <v>38587</v>
          </cell>
          <cell r="E42">
            <v>13379.24</v>
          </cell>
          <cell r="F42">
            <v>32217.21</v>
          </cell>
          <cell r="G42">
            <v>32217.21</v>
          </cell>
          <cell r="H42">
            <v>53516.97</v>
          </cell>
          <cell r="I42">
            <v>128868.86</v>
          </cell>
          <cell r="J42">
            <v>1250000</v>
          </cell>
          <cell r="K42">
            <v>3010000</v>
          </cell>
          <cell r="L42">
            <v>1303516.97</v>
          </cell>
          <cell r="M42">
            <v>3138868.86</v>
          </cell>
          <cell r="N42">
            <v>2500000</v>
          </cell>
          <cell r="O42">
            <v>6020000</v>
          </cell>
          <cell r="P42">
            <v>2500000</v>
          </cell>
          <cell r="Q42">
            <v>6020000</v>
          </cell>
        </row>
        <row r="43">
          <cell r="D43">
            <v>38595</v>
          </cell>
          <cell r="E43">
            <v>3401.6</v>
          </cell>
          <cell r="F43">
            <v>8040.36</v>
          </cell>
          <cell r="G43">
            <v>8040.36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2500000</v>
          </cell>
          <cell r="O43">
            <v>5909250</v>
          </cell>
          <cell r="P43">
            <v>2503401.6</v>
          </cell>
          <cell r="Q43">
            <v>5917290.3600000003</v>
          </cell>
          <cell r="R43">
            <v>32919.620000000003</v>
          </cell>
          <cell r="S43">
            <v>-45125</v>
          </cell>
          <cell r="T43">
            <v>8040.36</v>
          </cell>
        </row>
        <row r="44">
          <cell r="D44">
            <v>38625</v>
          </cell>
          <cell r="E44">
            <v>12756</v>
          </cell>
          <cell r="F44">
            <v>28346.38</v>
          </cell>
          <cell r="G44">
            <v>28346.38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2500000</v>
          </cell>
          <cell r="O44">
            <v>5555500</v>
          </cell>
          <cell r="P44">
            <v>2516157.6</v>
          </cell>
          <cell r="Q44">
            <v>5591405.4199999999</v>
          </cell>
          <cell r="R44">
            <v>-481.32</v>
          </cell>
          <cell r="S44">
            <v>-353750</v>
          </cell>
          <cell r="T44">
            <v>28346.38</v>
          </cell>
        </row>
        <row r="45">
          <cell r="D45">
            <v>38656</v>
          </cell>
          <cell r="E45">
            <v>13181.2</v>
          </cell>
          <cell r="F45">
            <v>29714.38</v>
          </cell>
          <cell r="G45">
            <v>29714.38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2500000</v>
          </cell>
          <cell r="O45">
            <v>5635750</v>
          </cell>
          <cell r="P45">
            <v>2529338.7999999998</v>
          </cell>
          <cell r="Q45">
            <v>5701888.46</v>
          </cell>
          <cell r="R45">
            <v>518.66</v>
          </cell>
          <cell r="S45">
            <v>80250</v>
          </cell>
          <cell r="T45">
            <v>29714.38</v>
          </cell>
        </row>
        <row r="46">
          <cell r="D46">
            <v>38679</v>
          </cell>
          <cell r="E46">
            <v>9779.6</v>
          </cell>
          <cell r="F46">
            <v>0</v>
          </cell>
          <cell r="G46">
            <v>0</v>
          </cell>
          <cell r="H46">
            <v>39118.400000000001</v>
          </cell>
          <cell r="I46">
            <v>0</v>
          </cell>
          <cell r="J46">
            <v>1250000</v>
          </cell>
          <cell r="K46">
            <v>0</v>
          </cell>
          <cell r="L46">
            <v>1289118.3999999999</v>
          </cell>
          <cell r="M46">
            <v>0</v>
          </cell>
          <cell r="N46">
            <v>1250000</v>
          </cell>
          <cell r="O46">
            <v>0</v>
          </cell>
          <cell r="P46">
            <v>1250000</v>
          </cell>
          <cell r="Q46">
            <v>0</v>
          </cell>
        </row>
        <row r="47">
          <cell r="D47">
            <v>38686</v>
          </cell>
          <cell r="E47">
            <v>1488.2</v>
          </cell>
          <cell r="F47">
            <v>0</v>
          </cell>
          <cell r="G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1250000</v>
          </cell>
          <cell r="O47">
            <v>0</v>
          </cell>
          <cell r="P47">
            <v>1251488.2</v>
          </cell>
          <cell r="Q47">
            <v>0</v>
          </cell>
          <cell r="R47">
            <v>-66138.460000000006</v>
          </cell>
          <cell r="S47">
            <v>-5635750</v>
          </cell>
          <cell r="T47">
            <v>0</v>
          </cell>
        </row>
        <row r="48">
          <cell r="D48">
            <v>38717</v>
          </cell>
          <cell r="E48">
            <v>6590.6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1250000</v>
          </cell>
          <cell r="O48">
            <v>0</v>
          </cell>
          <cell r="P48">
            <v>1258078.8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38748</v>
          </cell>
          <cell r="E49">
            <v>6590.6</v>
          </cell>
          <cell r="F49">
            <v>0</v>
          </cell>
          <cell r="G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1250000</v>
          </cell>
          <cell r="O49">
            <v>0</v>
          </cell>
          <cell r="P49">
            <v>1264669.3999999999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38771</v>
          </cell>
          <cell r="E50">
            <v>4889.8</v>
          </cell>
          <cell r="F50">
            <v>0</v>
          </cell>
          <cell r="G50">
            <v>0</v>
          </cell>
          <cell r="H50">
            <v>19559.2</v>
          </cell>
          <cell r="I50">
            <v>0</v>
          </cell>
          <cell r="J50">
            <v>1250000</v>
          </cell>
          <cell r="K50">
            <v>0</v>
          </cell>
          <cell r="L50">
            <v>1269559.2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</sheetData>
      <sheetData sheetId="8" refreshError="1"/>
      <sheetData sheetId="9" refreshError="1">
        <row r="21">
          <cell r="D21">
            <v>38199</v>
          </cell>
          <cell r="E21">
            <v>45558.33</v>
          </cell>
          <cell r="F21">
            <v>137895.95000000001</v>
          </cell>
          <cell r="G21">
            <v>137895.95000000001</v>
          </cell>
          <cell r="I21">
            <v>0</v>
          </cell>
          <cell r="N21">
            <v>10000000</v>
          </cell>
          <cell r="O21">
            <v>30268000</v>
          </cell>
          <cell r="P21">
            <v>10045558.33</v>
          </cell>
          <cell r="Q21">
            <v>30405895.949999999</v>
          </cell>
          <cell r="S21">
            <v>-66000</v>
          </cell>
          <cell r="T21">
            <v>137895.95000000001</v>
          </cell>
        </row>
        <row r="22">
          <cell r="D22">
            <v>38230</v>
          </cell>
          <cell r="E22">
            <v>58846.18</v>
          </cell>
          <cell r="F22">
            <v>172642.92</v>
          </cell>
          <cell r="G22">
            <v>172642.92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29338000</v>
          </cell>
          <cell r="P22">
            <v>10104404.51</v>
          </cell>
          <cell r="Q22">
            <v>29644301.949999999</v>
          </cell>
          <cell r="R22">
            <v>-4236.92</v>
          </cell>
          <cell r="S22">
            <v>-930000</v>
          </cell>
          <cell r="T22">
            <v>172642.92</v>
          </cell>
        </row>
        <row r="23">
          <cell r="D23">
            <v>38260</v>
          </cell>
          <cell r="E23">
            <v>56947.92</v>
          </cell>
          <cell r="F23">
            <v>162791.32</v>
          </cell>
          <cell r="G23">
            <v>162791.32</v>
          </cell>
          <cell r="I23">
            <v>0</v>
          </cell>
          <cell r="L23">
            <v>0</v>
          </cell>
          <cell r="M23">
            <v>0</v>
          </cell>
          <cell r="N23">
            <v>10000000</v>
          </cell>
          <cell r="O23">
            <v>28586000</v>
          </cell>
          <cell r="P23">
            <v>10161352.43</v>
          </cell>
          <cell r="Q23">
            <v>29047242.059999999</v>
          </cell>
          <cell r="R23">
            <v>-7851.21</v>
          </cell>
          <cell r="S23">
            <v>-752000</v>
          </cell>
          <cell r="T23">
            <v>162791.32</v>
          </cell>
        </row>
        <row r="24">
          <cell r="D24">
            <v>38291</v>
          </cell>
          <cell r="E24">
            <v>58846.18</v>
          </cell>
          <cell r="F24">
            <v>168094.11</v>
          </cell>
          <cell r="G24">
            <v>168094.11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28565000</v>
          </cell>
          <cell r="P24">
            <v>10220198.609999999</v>
          </cell>
          <cell r="Q24">
            <v>29193997.329999998</v>
          </cell>
          <cell r="R24">
            <v>-338.84</v>
          </cell>
          <cell r="S24">
            <v>-21000</v>
          </cell>
          <cell r="T24">
            <v>168094.11</v>
          </cell>
        </row>
        <row r="25">
          <cell r="D25">
            <v>38321</v>
          </cell>
          <cell r="E25">
            <v>56947.92</v>
          </cell>
          <cell r="F25">
            <v>155507.69</v>
          </cell>
          <cell r="G25">
            <v>155507.69</v>
          </cell>
          <cell r="I25">
            <v>0</v>
          </cell>
          <cell r="L25">
            <v>0</v>
          </cell>
          <cell r="M25">
            <v>0</v>
          </cell>
          <cell r="N25">
            <v>10000000</v>
          </cell>
          <cell r="O25">
            <v>27307000</v>
          </cell>
          <cell r="P25">
            <v>10277146.529999999</v>
          </cell>
          <cell r="Q25">
            <v>28063804.030000001</v>
          </cell>
          <cell r="R25">
            <v>-27700.99</v>
          </cell>
          <cell r="S25">
            <v>-1258000</v>
          </cell>
          <cell r="T25">
            <v>155507.69</v>
          </cell>
        </row>
        <row r="26">
          <cell r="D26">
            <v>38352</v>
          </cell>
          <cell r="E26">
            <v>58846.18</v>
          </cell>
          <cell r="F26">
            <v>156201.29999999999</v>
          </cell>
          <cell r="G26">
            <v>156201.29999999999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26544000</v>
          </cell>
          <cell r="P26">
            <v>10335992.710000001</v>
          </cell>
          <cell r="Q26">
            <v>27435859.050000001</v>
          </cell>
          <cell r="R26">
            <v>-21146.28</v>
          </cell>
          <cell r="S26">
            <v>-763000</v>
          </cell>
          <cell r="T26">
            <v>156201.29999999999</v>
          </cell>
        </row>
        <row r="27">
          <cell r="D27">
            <v>38356</v>
          </cell>
          <cell r="E27">
            <v>7593.06</v>
          </cell>
          <cell r="F27">
            <v>20387.37</v>
          </cell>
          <cell r="G27">
            <v>20387.37</v>
          </cell>
          <cell r="H27">
            <v>343585.77</v>
          </cell>
          <cell r="I27">
            <v>922527.79</v>
          </cell>
          <cell r="K27">
            <v>0</v>
          </cell>
          <cell r="L27">
            <v>343585.77</v>
          </cell>
          <cell r="M27">
            <v>922527.79</v>
          </cell>
          <cell r="N27">
            <v>10000000</v>
          </cell>
          <cell r="O27">
            <v>26850000</v>
          </cell>
          <cell r="P27">
            <v>10000000</v>
          </cell>
          <cell r="Q27">
            <v>26850000</v>
          </cell>
        </row>
        <row r="28">
          <cell r="D28">
            <v>38383</v>
          </cell>
          <cell r="E28">
            <v>58425</v>
          </cell>
          <cell r="F28">
            <v>153353.94</v>
          </cell>
          <cell r="G28">
            <v>173284.2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26248000</v>
          </cell>
          <cell r="P28">
            <v>10058425</v>
          </cell>
          <cell r="Q28">
            <v>26401353.940000001</v>
          </cell>
          <cell r="R28">
            <v>10738.48</v>
          </cell>
          <cell r="S28">
            <v>-296000</v>
          </cell>
          <cell r="T28">
            <v>173284.2</v>
          </cell>
        </row>
        <row r="29">
          <cell r="D29">
            <v>38411</v>
          </cell>
          <cell r="E29">
            <v>60588.89</v>
          </cell>
          <cell r="F29">
            <v>157228.17000000001</v>
          </cell>
          <cell r="G29">
            <v>157228.17000000001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25950000</v>
          </cell>
          <cell r="P29">
            <v>10119013.890000001</v>
          </cell>
          <cell r="Q29">
            <v>26258841.039999999</v>
          </cell>
          <cell r="R29">
            <v>-1741.07</v>
          </cell>
          <cell r="S29">
            <v>-298000</v>
          </cell>
          <cell r="T29">
            <v>157228.17000000001</v>
          </cell>
        </row>
        <row r="30">
          <cell r="D30">
            <v>38442</v>
          </cell>
          <cell r="E30">
            <v>67080.56</v>
          </cell>
          <cell r="F30">
            <v>178850.19</v>
          </cell>
          <cell r="G30">
            <v>178850.19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26662000</v>
          </cell>
          <cell r="P30">
            <v>10186094.449999999</v>
          </cell>
          <cell r="Q30">
            <v>27158165.02</v>
          </cell>
          <cell r="R30">
            <v>8473.7900000000009</v>
          </cell>
          <cell r="S30">
            <v>712000</v>
          </cell>
          <cell r="T30">
            <v>178850.19</v>
          </cell>
        </row>
        <row r="31">
          <cell r="D31">
            <v>38472</v>
          </cell>
          <cell r="E31">
            <v>64916.67</v>
          </cell>
          <cell r="F31">
            <v>164323.57</v>
          </cell>
          <cell r="G31">
            <v>164323.57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25313000</v>
          </cell>
          <cell r="P31">
            <v>10251011.119999999</v>
          </cell>
          <cell r="Q31">
            <v>25948384.449999999</v>
          </cell>
          <cell r="R31">
            <v>-25104.14</v>
          </cell>
          <cell r="S31">
            <v>-1349000</v>
          </cell>
          <cell r="T31">
            <v>164323.57</v>
          </cell>
        </row>
        <row r="32">
          <cell r="D32">
            <v>38503</v>
          </cell>
          <cell r="E32">
            <v>67080.56</v>
          </cell>
          <cell r="F32">
            <v>161248.25</v>
          </cell>
          <cell r="G32">
            <v>161248.25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24038000</v>
          </cell>
          <cell r="P32">
            <v>10318091.68</v>
          </cell>
          <cell r="Q32">
            <v>24802628.780000001</v>
          </cell>
          <cell r="R32">
            <v>-32003.919999999998</v>
          </cell>
          <cell r="S32">
            <v>-1275000</v>
          </cell>
          <cell r="T32">
            <v>161248.25</v>
          </cell>
        </row>
        <row r="33">
          <cell r="D33">
            <v>38533</v>
          </cell>
          <cell r="E33">
            <v>64916.67</v>
          </cell>
          <cell r="F33">
            <v>152580.14000000001</v>
          </cell>
          <cell r="G33">
            <v>152580.14000000001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23504000</v>
          </cell>
          <cell r="P33">
            <v>10383008.35</v>
          </cell>
          <cell r="Q33">
            <v>24404222.829999998</v>
          </cell>
          <cell r="R33">
            <v>-16986.09</v>
          </cell>
          <cell r="S33">
            <v>-534000</v>
          </cell>
          <cell r="T33">
            <v>152580.14000000001</v>
          </cell>
        </row>
        <row r="34">
          <cell r="D34">
            <v>38534</v>
          </cell>
          <cell r="E34">
            <v>2163.89</v>
          </cell>
          <cell r="F34">
            <v>5142.05</v>
          </cell>
          <cell r="G34">
            <v>5142.05</v>
          </cell>
          <cell r="H34">
            <v>385172.24</v>
          </cell>
          <cell r="I34">
            <v>915284.79</v>
          </cell>
          <cell r="K34">
            <v>0</v>
          </cell>
          <cell r="L34">
            <v>385172.24</v>
          </cell>
          <cell r="M34">
            <v>915284.79</v>
          </cell>
          <cell r="N34">
            <v>10000000</v>
          </cell>
          <cell r="O34">
            <v>23763000</v>
          </cell>
          <cell r="P34">
            <v>10000000</v>
          </cell>
          <cell r="Q34">
            <v>23763000</v>
          </cell>
        </row>
        <row r="35">
          <cell r="D35">
            <v>38564</v>
          </cell>
          <cell r="E35">
            <v>64916.67</v>
          </cell>
          <cell r="F35">
            <v>155183.29999999999</v>
          </cell>
          <cell r="G35">
            <v>155183.29999999999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10000000</v>
          </cell>
          <cell r="O35">
            <v>23905000</v>
          </cell>
          <cell r="P35">
            <v>10064916.67</v>
          </cell>
          <cell r="Q35">
            <v>24060183.300000001</v>
          </cell>
          <cell r="R35">
            <v>15061.96</v>
          </cell>
          <cell r="S35">
            <v>401000</v>
          </cell>
          <cell r="T35">
            <v>155183.29999999999</v>
          </cell>
        </row>
        <row r="36">
          <cell r="D36">
            <v>38595</v>
          </cell>
          <cell r="E36">
            <v>67080.56</v>
          </cell>
          <cell r="F36">
            <v>158558.32</v>
          </cell>
          <cell r="G36">
            <v>158558.32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10000000</v>
          </cell>
          <cell r="O36">
            <v>23637000</v>
          </cell>
          <cell r="P36">
            <v>10131997.23</v>
          </cell>
          <cell r="Q36">
            <v>23949001.850000001</v>
          </cell>
          <cell r="R36">
            <v>-1739.77</v>
          </cell>
          <cell r="S36">
            <v>-268000</v>
          </cell>
          <cell r="T36">
            <v>158558.32</v>
          </cell>
        </row>
        <row r="37">
          <cell r="D37">
            <v>38625</v>
          </cell>
          <cell r="E37">
            <v>64916.67</v>
          </cell>
          <cell r="F37">
            <v>144257.82</v>
          </cell>
          <cell r="G37">
            <v>144257.82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10000000</v>
          </cell>
          <cell r="O37">
            <v>22222000</v>
          </cell>
          <cell r="P37">
            <v>10196913.9</v>
          </cell>
          <cell r="Q37">
            <v>22659582.07</v>
          </cell>
          <cell r="R37">
            <v>-18677.599999999999</v>
          </cell>
          <cell r="S37">
            <v>-1415000</v>
          </cell>
          <cell r="T37">
            <v>144257.82</v>
          </cell>
        </row>
        <row r="38">
          <cell r="D38">
            <v>38656</v>
          </cell>
          <cell r="E38">
            <v>67080.56</v>
          </cell>
          <cell r="F38">
            <v>151219.71</v>
          </cell>
          <cell r="G38">
            <v>151219.71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10000000</v>
          </cell>
          <cell r="O38">
            <v>22543000</v>
          </cell>
          <cell r="P38">
            <v>10263994.460000001</v>
          </cell>
          <cell r="Q38">
            <v>23138122.710000001</v>
          </cell>
          <cell r="R38">
            <v>6320.93</v>
          </cell>
          <cell r="S38">
            <v>321000</v>
          </cell>
          <cell r="T38">
            <v>151219.71</v>
          </cell>
        </row>
        <row r="39">
          <cell r="D39">
            <v>38686</v>
          </cell>
          <cell r="E39">
            <v>64916.67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10000000</v>
          </cell>
          <cell r="O39">
            <v>0</v>
          </cell>
          <cell r="P39">
            <v>10328911.130000001</v>
          </cell>
          <cell r="Q39">
            <v>0</v>
          </cell>
          <cell r="R39">
            <v>-595122.71</v>
          </cell>
          <cell r="S39">
            <v>-22543000</v>
          </cell>
          <cell r="T39">
            <v>0</v>
          </cell>
        </row>
        <row r="40">
          <cell r="D40">
            <v>38714</v>
          </cell>
          <cell r="E40">
            <v>60588.89</v>
          </cell>
          <cell r="F40">
            <v>0</v>
          </cell>
          <cell r="G40">
            <v>0</v>
          </cell>
          <cell r="H40">
            <v>391663.91</v>
          </cell>
          <cell r="I40">
            <v>0</v>
          </cell>
          <cell r="K40">
            <v>0</v>
          </cell>
          <cell r="L40">
            <v>391663.91</v>
          </cell>
          <cell r="M40">
            <v>0</v>
          </cell>
          <cell r="N40">
            <v>10000000</v>
          </cell>
          <cell r="O40">
            <v>0</v>
          </cell>
          <cell r="P40">
            <v>9997836.1099999994</v>
          </cell>
          <cell r="Q40">
            <v>0</v>
          </cell>
        </row>
        <row r="41">
          <cell r="D41">
            <v>38717</v>
          </cell>
          <cell r="E41">
            <v>6491.67</v>
          </cell>
          <cell r="F41">
            <v>0</v>
          </cell>
          <cell r="G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10000000</v>
          </cell>
          <cell r="O41">
            <v>0</v>
          </cell>
          <cell r="P41">
            <v>10004327.779999999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38740</v>
          </cell>
          <cell r="E42">
            <v>49769.440000000002</v>
          </cell>
          <cell r="F42">
            <v>0</v>
          </cell>
          <cell r="H42">
            <v>56261.11</v>
          </cell>
          <cell r="I42">
            <v>0</v>
          </cell>
          <cell r="J42">
            <v>1666666.67</v>
          </cell>
          <cell r="K42">
            <v>0</v>
          </cell>
          <cell r="L42">
            <v>1722927.78</v>
          </cell>
          <cell r="M42">
            <v>0</v>
          </cell>
          <cell r="N42">
            <v>8333333.3300000001</v>
          </cell>
          <cell r="O42">
            <v>0</v>
          </cell>
          <cell r="P42">
            <v>8331169.4400000004</v>
          </cell>
          <cell r="Q42">
            <v>0</v>
          </cell>
        </row>
        <row r="43">
          <cell r="D43">
            <v>38748</v>
          </cell>
          <cell r="E43">
            <v>14425.93</v>
          </cell>
          <cell r="F43">
            <v>0</v>
          </cell>
          <cell r="G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8333333.3300000001</v>
          </cell>
          <cell r="O43">
            <v>0</v>
          </cell>
          <cell r="P43">
            <v>8345595.3700000001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38770</v>
          </cell>
          <cell r="E44">
            <v>39671.300000000003</v>
          </cell>
          <cell r="F44">
            <v>0</v>
          </cell>
          <cell r="H44">
            <v>54097.23</v>
          </cell>
          <cell r="I44">
            <v>0</v>
          </cell>
          <cell r="J44">
            <v>1666666.67</v>
          </cell>
          <cell r="K44">
            <v>0</v>
          </cell>
          <cell r="L44">
            <v>1720763.9</v>
          </cell>
          <cell r="M44">
            <v>0</v>
          </cell>
          <cell r="N44">
            <v>6666666.6600000001</v>
          </cell>
          <cell r="O44">
            <v>0</v>
          </cell>
          <cell r="P44">
            <v>6664502.7699999996</v>
          </cell>
          <cell r="Q44">
            <v>0</v>
          </cell>
        </row>
        <row r="45">
          <cell r="D45">
            <v>38776</v>
          </cell>
          <cell r="E45">
            <v>8655.56</v>
          </cell>
          <cell r="F45">
            <v>0</v>
          </cell>
          <cell r="G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6666666.6600000001</v>
          </cell>
          <cell r="O45">
            <v>0</v>
          </cell>
          <cell r="P45">
            <v>6673158.3300000001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38800</v>
          </cell>
          <cell r="E46">
            <v>34622.22</v>
          </cell>
          <cell r="F46">
            <v>0</v>
          </cell>
          <cell r="H46">
            <v>43277.78</v>
          </cell>
          <cell r="I46">
            <v>0</v>
          </cell>
          <cell r="J46">
            <v>1666666.67</v>
          </cell>
          <cell r="K46">
            <v>0</v>
          </cell>
          <cell r="L46">
            <v>1709944.45</v>
          </cell>
          <cell r="M46">
            <v>0</v>
          </cell>
          <cell r="N46">
            <v>4999999.99</v>
          </cell>
          <cell r="O46">
            <v>0</v>
          </cell>
          <cell r="P46">
            <v>4997836.0999999996</v>
          </cell>
          <cell r="Q46">
            <v>0</v>
          </cell>
        </row>
        <row r="47">
          <cell r="D47">
            <v>38807</v>
          </cell>
          <cell r="E47">
            <v>7573.61</v>
          </cell>
          <cell r="F47">
            <v>0</v>
          </cell>
          <cell r="G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4999999.99</v>
          </cell>
          <cell r="O47">
            <v>0</v>
          </cell>
          <cell r="P47">
            <v>5005409.71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38831</v>
          </cell>
          <cell r="E48">
            <v>25966.67</v>
          </cell>
          <cell r="F48">
            <v>0</v>
          </cell>
          <cell r="H48">
            <v>33540.28</v>
          </cell>
          <cell r="I48">
            <v>0</v>
          </cell>
          <cell r="J48">
            <v>1666666.67</v>
          </cell>
          <cell r="K48">
            <v>0</v>
          </cell>
          <cell r="L48">
            <v>1700206.95</v>
          </cell>
          <cell r="M48">
            <v>0</v>
          </cell>
          <cell r="N48">
            <v>3333333.32</v>
          </cell>
          <cell r="O48">
            <v>0</v>
          </cell>
          <cell r="P48">
            <v>3331169.43</v>
          </cell>
          <cell r="Q48">
            <v>0</v>
          </cell>
        </row>
        <row r="49">
          <cell r="D49">
            <v>38837</v>
          </cell>
          <cell r="E49">
            <v>4327.78</v>
          </cell>
          <cell r="F49">
            <v>0</v>
          </cell>
          <cell r="G49">
            <v>0</v>
          </cell>
          <cell r="I49">
            <v>0</v>
          </cell>
          <cell r="K49">
            <v>0</v>
          </cell>
          <cell r="L49">
            <v>0</v>
          </cell>
          <cell r="M49">
            <v>0</v>
          </cell>
          <cell r="N49">
            <v>3333333.32</v>
          </cell>
          <cell r="O49">
            <v>0</v>
          </cell>
          <cell r="P49">
            <v>3335497.21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38860</v>
          </cell>
          <cell r="E50">
            <v>16589.810000000001</v>
          </cell>
          <cell r="F50">
            <v>0</v>
          </cell>
          <cell r="H50">
            <v>20917.59</v>
          </cell>
          <cell r="I50">
            <v>0</v>
          </cell>
          <cell r="J50">
            <v>1666666.67</v>
          </cell>
          <cell r="K50">
            <v>0</v>
          </cell>
          <cell r="L50">
            <v>1687584.26</v>
          </cell>
          <cell r="M50">
            <v>0</v>
          </cell>
          <cell r="N50">
            <v>1666666.65</v>
          </cell>
          <cell r="O50">
            <v>0</v>
          </cell>
          <cell r="P50">
            <v>1664502.76</v>
          </cell>
          <cell r="Q50">
            <v>0</v>
          </cell>
        </row>
        <row r="51">
          <cell r="D51">
            <v>38868</v>
          </cell>
          <cell r="E51">
            <v>2885.19</v>
          </cell>
          <cell r="F51">
            <v>0</v>
          </cell>
          <cell r="G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1666666.65</v>
          </cell>
          <cell r="O51">
            <v>0</v>
          </cell>
          <cell r="P51">
            <v>1667387.95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38890</v>
          </cell>
          <cell r="E52">
            <v>7934.26</v>
          </cell>
          <cell r="F52">
            <v>0</v>
          </cell>
          <cell r="G52">
            <v>0</v>
          </cell>
          <cell r="H52">
            <v>10819.45</v>
          </cell>
          <cell r="I52">
            <v>0</v>
          </cell>
          <cell r="J52">
            <v>1666666.67</v>
          </cell>
          <cell r="K52">
            <v>0</v>
          </cell>
          <cell r="L52">
            <v>1677486.12</v>
          </cell>
          <cell r="M52">
            <v>0</v>
          </cell>
          <cell r="N52">
            <v>-0.02</v>
          </cell>
          <cell r="O52">
            <v>0</v>
          </cell>
          <cell r="P52">
            <v>-2163.91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</sheetData>
      <sheetData sheetId="10" refreshError="1">
        <row r="21">
          <cell r="D21">
            <v>38199</v>
          </cell>
          <cell r="E21">
            <v>1933.33</v>
          </cell>
          <cell r="F21">
            <v>5851.8</v>
          </cell>
          <cell r="G21">
            <v>5851.8</v>
          </cell>
          <cell r="I21">
            <v>0</v>
          </cell>
          <cell r="N21">
            <v>5000000</v>
          </cell>
          <cell r="O21">
            <v>15134000</v>
          </cell>
          <cell r="P21">
            <v>5001933.33</v>
          </cell>
          <cell r="Q21">
            <v>15139851.800000001</v>
          </cell>
          <cell r="S21">
            <v>-44900</v>
          </cell>
          <cell r="T21">
            <v>5851.8</v>
          </cell>
        </row>
        <row r="22">
          <cell r="D22">
            <v>38230</v>
          </cell>
          <cell r="E22">
            <v>29966.67</v>
          </cell>
          <cell r="F22">
            <v>87916.22</v>
          </cell>
          <cell r="G22">
            <v>87916.22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14669000</v>
          </cell>
          <cell r="P22">
            <v>5031900</v>
          </cell>
          <cell r="Q22">
            <v>14762588.220000001</v>
          </cell>
          <cell r="R22">
            <v>-179.8</v>
          </cell>
          <cell r="S22">
            <v>-465000</v>
          </cell>
          <cell r="T22">
            <v>87916.22</v>
          </cell>
        </row>
        <row r="23">
          <cell r="D23">
            <v>38260</v>
          </cell>
          <cell r="E23">
            <v>29000</v>
          </cell>
          <cell r="F23">
            <v>82899.399999999994</v>
          </cell>
          <cell r="G23">
            <v>82899.399999999994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14293000</v>
          </cell>
          <cell r="P23">
            <v>5060900</v>
          </cell>
          <cell r="Q23">
            <v>14467088.74</v>
          </cell>
          <cell r="R23">
            <v>-2398.88</v>
          </cell>
          <cell r="S23">
            <v>-376000</v>
          </cell>
          <cell r="T23">
            <v>82899.399999999994</v>
          </cell>
        </row>
        <row r="24">
          <cell r="D24">
            <v>38291</v>
          </cell>
          <cell r="E24">
            <v>29966.67</v>
          </cell>
          <cell r="F24">
            <v>85599.79</v>
          </cell>
          <cell r="G24">
            <v>85599.79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14282500</v>
          </cell>
          <cell r="P24">
            <v>5090866.67</v>
          </cell>
          <cell r="Q24">
            <v>14542060.640000001</v>
          </cell>
          <cell r="R24">
            <v>-127.89</v>
          </cell>
          <cell r="S24">
            <v>-10500</v>
          </cell>
          <cell r="T24">
            <v>85599.79</v>
          </cell>
        </row>
        <row r="25">
          <cell r="D25">
            <v>38321</v>
          </cell>
          <cell r="E25">
            <v>29000</v>
          </cell>
          <cell r="F25">
            <v>79190.3</v>
          </cell>
          <cell r="G25">
            <v>79190.3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13653500</v>
          </cell>
          <cell r="P25">
            <v>5119866.67</v>
          </cell>
          <cell r="Q25">
            <v>13980819.92</v>
          </cell>
          <cell r="R25">
            <v>-11431.02</v>
          </cell>
          <cell r="S25">
            <v>-629000</v>
          </cell>
          <cell r="T25">
            <v>79190.3</v>
          </cell>
        </row>
        <row r="26">
          <cell r="D26">
            <v>38352</v>
          </cell>
          <cell r="E26">
            <v>29966.67</v>
          </cell>
          <cell r="F26">
            <v>79543.53</v>
          </cell>
          <cell r="G26">
            <v>79543.53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13272000</v>
          </cell>
          <cell r="P26">
            <v>5149833.34</v>
          </cell>
          <cell r="Q26">
            <v>13669717.619999999</v>
          </cell>
          <cell r="R26">
            <v>-9145.83</v>
          </cell>
          <cell r="S26">
            <v>-381500</v>
          </cell>
          <cell r="T26">
            <v>79543.53</v>
          </cell>
        </row>
        <row r="27">
          <cell r="D27">
            <v>38378</v>
          </cell>
          <cell r="E27">
            <v>25133.33</v>
          </cell>
          <cell r="F27">
            <v>67337.22</v>
          </cell>
          <cell r="H27">
            <v>174966.67</v>
          </cell>
          <cell r="I27">
            <v>468770.7</v>
          </cell>
          <cell r="K27">
            <v>0</v>
          </cell>
          <cell r="L27">
            <v>174966.67</v>
          </cell>
          <cell r="M27">
            <v>468770.7</v>
          </cell>
          <cell r="N27">
            <v>5000000</v>
          </cell>
          <cell r="O27">
            <v>13396000</v>
          </cell>
          <cell r="P27">
            <v>5000000</v>
          </cell>
          <cell r="Q27">
            <v>13396000</v>
          </cell>
        </row>
        <row r="28">
          <cell r="D28">
            <v>38383</v>
          </cell>
          <cell r="E28">
            <v>5493.06</v>
          </cell>
          <cell r="F28">
            <v>14418.18</v>
          </cell>
          <cell r="G28">
            <v>80388.149999999994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13124000</v>
          </cell>
          <cell r="P28">
            <v>5005493.0599999996</v>
          </cell>
          <cell r="Q28">
            <v>13138418.18</v>
          </cell>
          <cell r="R28">
            <v>5083.1099999999997</v>
          </cell>
          <cell r="S28">
            <v>-148000</v>
          </cell>
          <cell r="T28">
            <v>80388.149999999994</v>
          </cell>
        </row>
        <row r="29">
          <cell r="D29">
            <v>38411</v>
          </cell>
          <cell r="E29">
            <v>30761.11</v>
          </cell>
          <cell r="F29">
            <v>79825.08</v>
          </cell>
          <cell r="G29">
            <v>79825.08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12975000</v>
          </cell>
          <cell r="P29">
            <v>5036254.17</v>
          </cell>
          <cell r="Q29">
            <v>13069079.57</v>
          </cell>
          <cell r="R29">
            <v>-163.69</v>
          </cell>
          <cell r="S29">
            <v>-149000</v>
          </cell>
          <cell r="T29">
            <v>79825.08</v>
          </cell>
        </row>
        <row r="30">
          <cell r="D30">
            <v>38442</v>
          </cell>
          <cell r="E30">
            <v>34056.94</v>
          </cell>
          <cell r="F30">
            <v>90802.61</v>
          </cell>
          <cell r="G30">
            <v>90802.61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13331000</v>
          </cell>
          <cell r="P30">
            <v>5070311.1100000003</v>
          </cell>
          <cell r="Q30">
            <v>13518463.48</v>
          </cell>
          <cell r="R30">
            <v>2581.3000000000002</v>
          </cell>
          <cell r="S30">
            <v>356000</v>
          </cell>
          <cell r="T30">
            <v>90802.61</v>
          </cell>
        </row>
        <row r="31">
          <cell r="D31">
            <v>38472</v>
          </cell>
          <cell r="E31">
            <v>32958.33</v>
          </cell>
          <cell r="F31">
            <v>83427.42</v>
          </cell>
          <cell r="G31">
            <v>83427.42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12656500</v>
          </cell>
          <cell r="P31">
            <v>5103269.4400000004</v>
          </cell>
          <cell r="Q31">
            <v>12917905.93</v>
          </cell>
          <cell r="R31">
            <v>-9484.9699999999993</v>
          </cell>
          <cell r="S31">
            <v>-674500</v>
          </cell>
          <cell r="T31">
            <v>83427.42</v>
          </cell>
        </row>
        <row r="32">
          <cell r="D32">
            <v>38503</v>
          </cell>
          <cell r="E32">
            <v>34056.94</v>
          </cell>
          <cell r="F32">
            <v>81866.070000000007</v>
          </cell>
          <cell r="G32">
            <v>81866.070000000007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12019000</v>
          </cell>
          <cell r="P32">
            <v>5137326.38</v>
          </cell>
          <cell r="Q32">
            <v>12349105.15</v>
          </cell>
          <cell r="R32">
            <v>-13166.85</v>
          </cell>
          <cell r="S32">
            <v>-637500</v>
          </cell>
          <cell r="T32">
            <v>81866.070000000007</v>
          </cell>
        </row>
        <row r="33">
          <cell r="D33">
            <v>38533</v>
          </cell>
          <cell r="E33">
            <v>32958.33</v>
          </cell>
          <cell r="F33">
            <v>77465.259999999995</v>
          </cell>
          <cell r="G33">
            <v>77465.259999999995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11752000</v>
          </cell>
          <cell r="P33">
            <v>5170284.71</v>
          </cell>
          <cell r="Q33">
            <v>12152237.18</v>
          </cell>
          <cell r="R33">
            <v>-7333.23</v>
          </cell>
          <cell r="S33">
            <v>-267000</v>
          </cell>
          <cell r="T33">
            <v>77465.259999999995</v>
          </cell>
        </row>
        <row r="34">
          <cell r="D34">
            <v>38558</v>
          </cell>
          <cell r="E34">
            <v>27465.279999999999</v>
          </cell>
          <cell r="F34">
            <v>64378.62</v>
          </cell>
          <cell r="G34">
            <v>64378.62</v>
          </cell>
          <cell r="H34">
            <v>197749.99</v>
          </cell>
          <cell r="I34">
            <v>463525.98</v>
          </cell>
          <cell r="K34">
            <v>0</v>
          </cell>
          <cell r="L34">
            <v>197749.99</v>
          </cell>
          <cell r="M34">
            <v>463525.98</v>
          </cell>
          <cell r="N34">
            <v>5000000</v>
          </cell>
          <cell r="O34">
            <v>11720000</v>
          </cell>
          <cell r="P34">
            <v>5000000</v>
          </cell>
          <cell r="Q34">
            <v>11720000</v>
          </cell>
        </row>
        <row r="35">
          <cell r="D35">
            <v>38564</v>
          </cell>
          <cell r="E35">
            <v>6591.67</v>
          </cell>
          <cell r="F35">
            <v>15757.39</v>
          </cell>
          <cell r="G35">
            <v>15757.39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11952500</v>
          </cell>
          <cell r="P35">
            <v>5006591.67</v>
          </cell>
          <cell r="Q35">
            <v>11968257.390000001</v>
          </cell>
          <cell r="R35">
            <v>63288.800000000003</v>
          </cell>
          <cell r="S35">
            <v>200500</v>
          </cell>
          <cell r="T35">
            <v>15757.39</v>
          </cell>
        </row>
        <row r="36">
          <cell r="D36">
            <v>38595</v>
          </cell>
          <cell r="E36">
            <v>34056.94</v>
          </cell>
          <cell r="F36">
            <v>80500.39</v>
          </cell>
          <cell r="G36">
            <v>80500.39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11818500</v>
          </cell>
          <cell r="P36">
            <v>5040648.6100000003</v>
          </cell>
          <cell r="Q36">
            <v>11914581.119999999</v>
          </cell>
          <cell r="R36">
            <v>-176.66</v>
          </cell>
          <cell r="S36">
            <v>-134000</v>
          </cell>
          <cell r="T36">
            <v>80500.39</v>
          </cell>
        </row>
        <row r="37">
          <cell r="D37">
            <v>38625</v>
          </cell>
          <cell r="E37">
            <v>32958.33</v>
          </cell>
          <cell r="F37">
            <v>73240</v>
          </cell>
          <cell r="G37">
            <v>73240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11111000</v>
          </cell>
          <cell r="P37">
            <v>5073606.9400000004</v>
          </cell>
          <cell r="Q37">
            <v>11274569.34</v>
          </cell>
          <cell r="R37">
            <v>-5751.78</v>
          </cell>
          <cell r="S37">
            <v>-707500</v>
          </cell>
          <cell r="T37">
            <v>73240</v>
          </cell>
        </row>
        <row r="38">
          <cell r="D38">
            <v>38656</v>
          </cell>
          <cell r="E38">
            <v>34056.94</v>
          </cell>
          <cell r="F38">
            <v>76774.559999999998</v>
          </cell>
          <cell r="G38">
            <v>76774.559999999998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5000000</v>
          </cell>
          <cell r="O38">
            <v>11271500</v>
          </cell>
          <cell r="P38">
            <v>5107663.88</v>
          </cell>
          <cell r="Q38">
            <v>11514206.68</v>
          </cell>
          <cell r="R38">
            <v>2362.7800000000002</v>
          </cell>
          <cell r="S38">
            <v>160500</v>
          </cell>
          <cell r="T38">
            <v>76774.559999999998</v>
          </cell>
        </row>
        <row r="39">
          <cell r="D39">
            <v>38686</v>
          </cell>
          <cell r="E39">
            <v>32958.33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5000000</v>
          </cell>
          <cell r="O39">
            <v>0</v>
          </cell>
          <cell r="P39">
            <v>5140622.21</v>
          </cell>
          <cell r="Q39">
            <v>0</v>
          </cell>
          <cell r="R39">
            <v>-242706.68</v>
          </cell>
          <cell r="S39">
            <v>-11271500</v>
          </cell>
          <cell r="T39">
            <v>0</v>
          </cell>
        </row>
        <row r="40">
          <cell r="D40">
            <v>38717</v>
          </cell>
          <cell r="E40">
            <v>34056.94</v>
          </cell>
          <cell r="F40">
            <v>0</v>
          </cell>
          <cell r="G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5000000</v>
          </cell>
          <cell r="O40">
            <v>0</v>
          </cell>
          <cell r="P40">
            <v>5174679.1500000004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38737</v>
          </cell>
          <cell r="E41">
            <v>21972.22</v>
          </cell>
          <cell r="F41">
            <v>0</v>
          </cell>
          <cell r="G41">
            <v>0</v>
          </cell>
          <cell r="H41">
            <v>196651.37</v>
          </cell>
          <cell r="I41">
            <v>0</v>
          </cell>
          <cell r="K41">
            <v>0</v>
          </cell>
          <cell r="L41">
            <v>196651.37</v>
          </cell>
          <cell r="M41">
            <v>0</v>
          </cell>
          <cell r="N41">
            <v>5000000</v>
          </cell>
          <cell r="O41">
            <v>0</v>
          </cell>
          <cell r="P41">
            <v>5000000</v>
          </cell>
          <cell r="Q41">
            <v>0</v>
          </cell>
        </row>
        <row r="42">
          <cell r="D42">
            <v>38748</v>
          </cell>
          <cell r="E42">
            <v>12084.72</v>
          </cell>
          <cell r="F42">
            <v>0</v>
          </cell>
          <cell r="G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5000000</v>
          </cell>
          <cell r="O42">
            <v>0</v>
          </cell>
          <cell r="P42">
            <v>5012084.72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38768</v>
          </cell>
          <cell r="E43">
            <v>21972.22</v>
          </cell>
          <cell r="F43">
            <v>0</v>
          </cell>
          <cell r="H43">
            <v>34056.94</v>
          </cell>
          <cell r="I43">
            <v>0</v>
          </cell>
          <cell r="J43">
            <v>833333.33</v>
          </cell>
          <cell r="K43">
            <v>0</v>
          </cell>
          <cell r="L43">
            <v>867390.27</v>
          </cell>
          <cell r="M43">
            <v>0</v>
          </cell>
          <cell r="N43">
            <v>4166666.67</v>
          </cell>
          <cell r="O43">
            <v>0</v>
          </cell>
          <cell r="P43">
            <v>4166666.67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38776</v>
          </cell>
          <cell r="E44">
            <v>7324.07</v>
          </cell>
          <cell r="F44">
            <v>0</v>
          </cell>
          <cell r="G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4166666.67</v>
          </cell>
          <cell r="O44">
            <v>0</v>
          </cell>
          <cell r="P44">
            <v>4173990.74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38798</v>
          </cell>
          <cell r="E45">
            <v>20141.2</v>
          </cell>
          <cell r="F45">
            <v>0</v>
          </cell>
          <cell r="H45">
            <v>27465.27</v>
          </cell>
          <cell r="I45">
            <v>0</v>
          </cell>
          <cell r="J45">
            <v>833333.33</v>
          </cell>
          <cell r="K45">
            <v>0</v>
          </cell>
          <cell r="L45">
            <v>860798.6</v>
          </cell>
          <cell r="M45">
            <v>0</v>
          </cell>
          <cell r="N45">
            <v>3333333.34</v>
          </cell>
          <cell r="O45">
            <v>0</v>
          </cell>
          <cell r="P45">
            <v>3333333.34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38807</v>
          </cell>
          <cell r="E46">
            <v>6591.67</v>
          </cell>
          <cell r="F46">
            <v>0</v>
          </cell>
          <cell r="G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3333333.34</v>
          </cell>
          <cell r="O46">
            <v>0</v>
          </cell>
          <cell r="P46">
            <v>3339925.01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38828</v>
          </cell>
          <cell r="E47">
            <v>15380.56</v>
          </cell>
          <cell r="F47">
            <v>0</v>
          </cell>
          <cell r="H47">
            <v>21972.23</v>
          </cell>
          <cell r="I47">
            <v>0</v>
          </cell>
          <cell r="J47">
            <v>833333.33</v>
          </cell>
          <cell r="K47">
            <v>0</v>
          </cell>
          <cell r="L47">
            <v>855305.56</v>
          </cell>
          <cell r="M47">
            <v>0</v>
          </cell>
          <cell r="N47">
            <v>2500000.0099999998</v>
          </cell>
          <cell r="O47">
            <v>0</v>
          </cell>
          <cell r="P47">
            <v>2500000.0099999998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38837</v>
          </cell>
          <cell r="E48">
            <v>4943.75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2500000.0099999998</v>
          </cell>
          <cell r="O48">
            <v>0</v>
          </cell>
          <cell r="P48">
            <v>2504943.7599999998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38859</v>
          </cell>
          <cell r="E49">
            <v>12084.72</v>
          </cell>
          <cell r="F49">
            <v>0</v>
          </cell>
          <cell r="H49">
            <v>17028.47</v>
          </cell>
          <cell r="I49">
            <v>0</v>
          </cell>
          <cell r="J49">
            <v>833333.33</v>
          </cell>
          <cell r="K49">
            <v>0</v>
          </cell>
          <cell r="L49">
            <v>850361.8</v>
          </cell>
          <cell r="M49">
            <v>0</v>
          </cell>
          <cell r="N49">
            <v>1666666.68</v>
          </cell>
          <cell r="O49">
            <v>0</v>
          </cell>
          <cell r="P49">
            <v>1666666.68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38868</v>
          </cell>
          <cell r="E50">
            <v>3295.83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1666666.68</v>
          </cell>
          <cell r="O50">
            <v>0</v>
          </cell>
          <cell r="P50">
            <v>1669962.51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38889</v>
          </cell>
          <cell r="E51">
            <v>7690.28</v>
          </cell>
          <cell r="F51">
            <v>0</v>
          </cell>
          <cell r="H51">
            <v>10986.11</v>
          </cell>
          <cell r="I51">
            <v>0</v>
          </cell>
          <cell r="J51">
            <v>833333.33</v>
          </cell>
          <cell r="K51">
            <v>0</v>
          </cell>
          <cell r="L51">
            <v>844319.44</v>
          </cell>
          <cell r="M51">
            <v>0</v>
          </cell>
          <cell r="N51">
            <v>833333.35</v>
          </cell>
          <cell r="O51">
            <v>0</v>
          </cell>
          <cell r="P51">
            <v>833333.35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38898</v>
          </cell>
          <cell r="E52">
            <v>1647.92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833333.35</v>
          </cell>
          <cell r="O52">
            <v>0</v>
          </cell>
          <cell r="P52">
            <v>834981.27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38917</v>
          </cell>
          <cell r="E53">
            <v>3478.94</v>
          </cell>
          <cell r="F53">
            <v>0</v>
          </cell>
          <cell r="H53">
            <v>5126.8599999999997</v>
          </cell>
          <cell r="I53">
            <v>0</v>
          </cell>
          <cell r="J53">
            <v>833333.33</v>
          </cell>
          <cell r="K53">
            <v>0</v>
          </cell>
          <cell r="L53">
            <v>838460.19</v>
          </cell>
          <cell r="M53">
            <v>0</v>
          </cell>
          <cell r="N53">
            <v>0.02</v>
          </cell>
          <cell r="O53">
            <v>0</v>
          </cell>
          <cell r="P53">
            <v>0.02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</sheetData>
      <sheetData sheetId="11" refreshError="1">
        <row r="21">
          <cell r="D21">
            <v>38260</v>
          </cell>
          <cell r="E21">
            <v>2675</v>
          </cell>
          <cell r="F21">
            <v>7646.76</v>
          </cell>
          <cell r="G21">
            <v>7646.76</v>
          </cell>
          <cell r="I21">
            <v>0</v>
          </cell>
          <cell r="N21">
            <v>5000000</v>
          </cell>
          <cell r="O21">
            <v>14293000</v>
          </cell>
          <cell r="P21">
            <v>5002675</v>
          </cell>
          <cell r="Q21">
            <v>14300646.76</v>
          </cell>
          <cell r="S21">
            <v>-49500</v>
          </cell>
          <cell r="T21">
            <v>7646.76</v>
          </cell>
        </row>
        <row r="22">
          <cell r="D22">
            <v>38291</v>
          </cell>
          <cell r="E22">
            <v>27641.67</v>
          </cell>
          <cell r="F22">
            <v>78958.429999999993</v>
          </cell>
          <cell r="G22">
            <v>78958.429999999993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5000000</v>
          </cell>
          <cell r="O22">
            <v>14282500</v>
          </cell>
          <cell r="P22">
            <v>5030316.67</v>
          </cell>
          <cell r="Q22">
            <v>14369099.57</v>
          </cell>
          <cell r="R22">
            <v>-5.62</v>
          </cell>
          <cell r="S22">
            <v>-10500</v>
          </cell>
          <cell r="T22">
            <v>78958.429999999993</v>
          </cell>
        </row>
        <row r="23">
          <cell r="D23">
            <v>38321</v>
          </cell>
          <cell r="E23">
            <v>26750</v>
          </cell>
          <cell r="F23">
            <v>73046.23</v>
          </cell>
          <cell r="G23">
            <v>73046.23</v>
          </cell>
          <cell r="I23">
            <v>0</v>
          </cell>
          <cell r="L23">
            <v>0</v>
          </cell>
          <cell r="M23">
            <v>0</v>
          </cell>
          <cell r="N23">
            <v>5000000</v>
          </cell>
          <cell r="O23">
            <v>13653500</v>
          </cell>
          <cell r="P23">
            <v>5057066.67</v>
          </cell>
          <cell r="Q23">
            <v>13809331.960000001</v>
          </cell>
          <cell r="R23">
            <v>-3813.84</v>
          </cell>
          <cell r="S23">
            <v>-629000</v>
          </cell>
          <cell r="T23">
            <v>73046.23</v>
          </cell>
        </row>
        <row r="24">
          <cell r="D24">
            <v>38352</v>
          </cell>
          <cell r="E24">
            <v>27641.67</v>
          </cell>
          <cell r="F24">
            <v>73372.05</v>
          </cell>
          <cell r="G24">
            <v>73372.05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5000000</v>
          </cell>
          <cell r="O24">
            <v>13272000</v>
          </cell>
          <cell r="P24">
            <v>5084708.34</v>
          </cell>
          <cell r="Q24">
            <v>13496849.82</v>
          </cell>
          <cell r="R24">
            <v>-4354.1899999999996</v>
          </cell>
          <cell r="S24">
            <v>-381500</v>
          </cell>
          <cell r="T24">
            <v>73372.05</v>
          </cell>
        </row>
        <row r="25">
          <cell r="D25">
            <v>38383</v>
          </cell>
          <cell r="E25">
            <v>27641.67</v>
          </cell>
          <cell r="F25">
            <v>72553.86</v>
          </cell>
          <cell r="G25">
            <v>72553.86</v>
          </cell>
          <cell r="I25">
            <v>0</v>
          </cell>
          <cell r="L25">
            <v>0</v>
          </cell>
          <cell r="M25">
            <v>0</v>
          </cell>
          <cell r="N25">
            <v>5000000</v>
          </cell>
          <cell r="O25">
            <v>13124000</v>
          </cell>
          <cell r="P25">
            <v>5112350.01</v>
          </cell>
          <cell r="Q25">
            <v>13418896.310000001</v>
          </cell>
          <cell r="R25">
            <v>-2507.37</v>
          </cell>
          <cell r="S25">
            <v>-148000</v>
          </cell>
          <cell r="T25">
            <v>72553.86</v>
          </cell>
        </row>
        <row r="26">
          <cell r="D26">
            <v>38411</v>
          </cell>
          <cell r="E26">
            <v>24966.67</v>
          </cell>
          <cell r="F26">
            <v>64788.51</v>
          </cell>
          <cell r="G26">
            <v>64788.51</v>
          </cell>
          <cell r="I26">
            <v>0</v>
          </cell>
          <cell r="K26">
            <v>0</v>
          </cell>
          <cell r="L26">
            <v>0</v>
          </cell>
          <cell r="M26">
            <v>0</v>
          </cell>
          <cell r="N26">
            <v>5000000</v>
          </cell>
          <cell r="O26">
            <v>12975000</v>
          </cell>
          <cell r="P26">
            <v>5137316.68</v>
          </cell>
          <cell r="Q26">
            <v>13331336.779999999</v>
          </cell>
          <cell r="R26">
            <v>-3348.04</v>
          </cell>
          <cell r="S26">
            <v>-149000</v>
          </cell>
          <cell r="T26">
            <v>64788.51</v>
          </cell>
        </row>
        <row r="27">
          <cell r="D27">
            <v>38440</v>
          </cell>
          <cell r="E27">
            <v>25858.33</v>
          </cell>
          <cell r="F27">
            <v>70567.38</v>
          </cell>
          <cell r="G27">
            <v>70567.38</v>
          </cell>
          <cell r="H27">
            <v>163175.01</v>
          </cell>
          <cell r="I27">
            <v>445304.6</v>
          </cell>
          <cell r="K27">
            <v>0</v>
          </cell>
          <cell r="L27">
            <v>163175.01</v>
          </cell>
          <cell r="M27">
            <v>445304.6</v>
          </cell>
          <cell r="N27">
            <v>5000000</v>
          </cell>
          <cell r="O27">
            <v>13645000</v>
          </cell>
          <cell r="P27">
            <v>5000000</v>
          </cell>
          <cell r="Q27">
            <v>13645000</v>
          </cell>
        </row>
        <row r="28">
          <cell r="D28">
            <v>38442</v>
          </cell>
          <cell r="E28">
            <v>2129.86</v>
          </cell>
          <cell r="F28">
            <v>5678.63</v>
          </cell>
          <cell r="G28">
            <v>5678.63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5000000</v>
          </cell>
          <cell r="O28">
            <v>13331000</v>
          </cell>
          <cell r="P28">
            <v>5002129.8600000003</v>
          </cell>
          <cell r="Q28">
            <v>13336678.630000001</v>
          </cell>
          <cell r="R28">
            <v>88967.82</v>
          </cell>
          <cell r="S28">
            <v>356000</v>
          </cell>
          <cell r="T28">
            <v>5678.63</v>
          </cell>
        </row>
        <row r="29">
          <cell r="D29">
            <v>38472</v>
          </cell>
          <cell r="E29">
            <v>31947.919999999998</v>
          </cell>
          <cell r="F29">
            <v>80869.77</v>
          </cell>
          <cell r="G29">
            <v>80869.77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5000000</v>
          </cell>
          <cell r="O29">
            <v>12656500</v>
          </cell>
          <cell r="P29">
            <v>5034077.78</v>
          </cell>
          <cell r="Q29">
            <v>12742761.08</v>
          </cell>
          <cell r="R29">
            <v>-287.32</v>
          </cell>
          <cell r="S29">
            <v>-674500</v>
          </cell>
          <cell r="T29">
            <v>80869.77</v>
          </cell>
        </row>
        <row r="30">
          <cell r="D30">
            <v>38503</v>
          </cell>
          <cell r="E30">
            <v>33012.85</v>
          </cell>
          <cell r="F30">
            <v>79356.289999999994</v>
          </cell>
          <cell r="G30">
            <v>79356.289999999994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5000000</v>
          </cell>
          <cell r="O30">
            <v>12019000</v>
          </cell>
          <cell r="P30">
            <v>5067090.63</v>
          </cell>
          <cell r="Q30">
            <v>12180272.460000001</v>
          </cell>
          <cell r="R30">
            <v>-4344.91</v>
          </cell>
          <cell r="S30">
            <v>-637500</v>
          </cell>
          <cell r="T30">
            <v>79356.289999999994</v>
          </cell>
        </row>
        <row r="31">
          <cell r="D31">
            <v>38533</v>
          </cell>
          <cell r="E31">
            <v>31947.919999999998</v>
          </cell>
          <cell r="F31">
            <v>75090.39</v>
          </cell>
          <cell r="G31">
            <v>75090.39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5000000</v>
          </cell>
          <cell r="O31">
            <v>11752000</v>
          </cell>
          <cell r="P31">
            <v>5099038.55</v>
          </cell>
          <cell r="Q31">
            <v>11984780.210000001</v>
          </cell>
          <cell r="R31">
            <v>-3582.64</v>
          </cell>
          <cell r="S31">
            <v>-267000</v>
          </cell>
          <cell r="T31">
            <v>75090.39</v>
          </cell>
        </row>
        <row r="32">
          <cell r="D32">
            <v>38564</v>
          </cell>
          <cell r="E32">
            <v>33012.85</v>
          </cell>
          <cell r="F32">
            <v>78917.22</v>
          </cell>
          <cell r="G32">
            <v>78917.22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5000000</v>
          </cell>
          <cell r="O32">
            <v>11952500</v>
          </cell>
          <cell r="P32">
            <v>5132051.4000000004</v>
          </cell>
          <cell r="Q32">
            <v>12268168.869999999</v>
          </cell>
          <cell r="R32">
            <v>3971.44</v>
          </cell>
          <cell r="S32">
            <v>200500</v>
          </cell>
          <cell r="T32">
            <v>78917.22</v>
          </cell>
        </row>
        <row r="33">
          <cell r="D33">
            <v>38595</v>
          </cell>
          <cell r="E33">
            <v>33012.85</v>
          </cell>
          <cell r="F33">
            <v>78032.47</v>
          </cell>
          <cell r="G33">
            <v>78032.47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5000000</v>
          </cell>
          <cell r="O33">
            <v>11818500</v>
          </cell>
          <cell r="P33">
            <v>5165064.25</v>
          </cell>
          <cell r="Q33">
            <v>12208662.369999999</v>
          </cell>
          <cell r="R33">
            <v>-3538.97</v>
          </cell>
          <cell r="S33">
            <v>-134000</v>
          </cell>
          <cell r="T33">
            <v>78032.47</v>
          </cell>
        </row>
        <row r="34">
          <cell r="D34">
            <v>38621</v>
          </cell>
          <cell r="E34">
            <v>27688.19</v>
          </cell>
          <cell r="F34">
            <v>63032.160000000003</v>
          </cell>
          <cell r="G34">
            <v>63032.160000000003</v>
          </cell>
          <cell r="H34">
            <v>192752.44</v>
          </cell>
          <cell r="I34">
            <v>438800.93</v>
          </cell>
          <cell r="K34">
            <v>0</v>
          </cell>
          <cell r="L34">
            <v>192752.44</v>
          </cell>
          <cell r="M34">
            <v>438800.93</v>
          </cell>
          <cell r="N34">
            <v>5000000</v>
          </cell>
          <cell r="O34">
            <v>11382500</v>
          </cell>
          <cell r="P34">
            <v>5000000</v>
          </cell>
          <cell r="Q34">
            <v>11382500</v>
          </cell>
        </row>
        <row r="35">
          <cell r="D35">
            <v>38625</v>
          </cell>
          <cell r="E35">
            <v>4712.8500000000004</v>
          </cell>
          <cell r="F35">
            <v>10472.9</v>
          </cell>
          <cell r="G35">
            <v>10472.9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5000000</v>
          </cell>
          <cell r="O35">
            <v>11111000</v>
          </cell>
          <cell r="P35">
            <v>5004712.8499999996</v>
          </cell>
          <cell r="Q35">
            <v>11121472.9</v>
          </cell>
          <cell r="R35">
            <v>48638.559999999998</v>
          </cell>
          <cell r="S35">
            <v>-707500</v>
          </cell>
          <cell r="T35">
            <v>10472.9</v>
          </cell>
        </row>
        <row r="36">
          <cell r="D36">
            <v>38656</v>
          </cell>
          <cell r="E36">
            <v>36524.589999999997</v>
          </cell>
          <cell r="F36">
            <v>82337.38</v>
          </cell>
          <cell r="G36">
            <v>82337.38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5000000</v>
          </cell>
          <cell r="O36">
            <v>11271500</v>
          </cell>
          <cell r="P36">
            <v>5041237.4400000004</v>
          </cell>
          <cell r="Q36">
            <v>11364461.560000001</v>
          </cell>
          <cell r="R36">
            <v>151.28</v>
          </cell>
          <cell r="S36">
            <v>160500</v>
          </cell>
          <cell r="T36">
            <v>82337.38</v>
          </cell>
        </row>
        <row r="37">
          <cell r="D37">
            <v>38686</v>
          </cell>
          <cell r="E37">
            <v>35346.379999999997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5000000</v>
          </cell>
          <cell r="O37">
            <v>0</v>
          </cell>
          <cell r="P37">
            <v>5076583.82</v>
          </cell>
          <cell r="Q37">
            <v>0</v>
          </cell>
          <cell r="R37">
            <v>-92961.56</v>
          </cell>
          <cell r="S37">
            <v>-11271500</v>
          </cell>
          <cell r="T37">
            <v>0</v>
          </cell>
        </row>
        <row r="38">
          <cell r="D38">
            <v>38717</v>
          </cell>
          <cell r="E38">
            <v>36524.589999999997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5000000</v>
          </cell>
          <cell r="O38">
            <v>0</v>
          </cell>
          <cell r="P38">
            <v>5113108.41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D39">
            <v>38748</v>
          </cell>
          <cell r="E39">
            <v>36524.589999999997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5000000</v>
          </cell>
          <cell r="O39">
            <v>0</v>
          </cell>
          <cell r="P39">
            <v>5149633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38776</v>
          </cell>
          <cell r="E40">
            <v>32989.949999999997</v>
          </cell>
          <cell r="F40">
            <v>0</v>
          </cell>
          <cell r="G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5000000</v>
          </cell>
          <cell r="O40">
            <v>0</v>
          </cell>
          <cell r="P40">
            <v>5182622.95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38801</v>
          </cell>
          <cell r="E41">
            <v>29455.31</v>
          </cell>
          <cell r="F41">
            <v>0</v>
          </cell>
          <cell r="G41">
            <v>0</v>
          </cell>
          <cell r="H41">
            <v>212078.26</v>
          </cell>
          <cell r="I41">
            <v>0</v>
          </cell>
          <cell r="K41">
            <v>0</v>
          </cell>
          <cell r="L41">
            <v>212078.26</v>
          </cell>
          <cell r="M41">
            <v>0</v>
          </cell>
          <cell r="N41">
            <v>5000000</v>
          </cell>
          <cell r="O41">
            <v>0</v>
          </cell>
          <cell r="P41">
            <v>5000000</v>
          </cell>
          <cell r="Q41">
            <v>0</v>
          </cell>
        </row>
        <row r="42">
          <cell r="D42">
            <v>38807</v>
          </cell>
          <cell r="E42">
            <v>7069.28</v>
          </cell>
          <cell r="F42">
            <v>0</v>
          </cell>
          <cell r="G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5000000</v>
          </cell>
          <cell r="O42">
            <v>0</v>
          </cell>
          <cell r="P42">
            <v>5007069.28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38827</v>
          </cell>
          <cell r="E43">
            <v>23564.25</v>
          </cell>
          <cell r="F43">
            <v>0</v>
          </cell>
          <cell r="H43">
            <v>30633.53</v>
          </cell>
          <cell r="I43">
            <v>0</v>
          </cell>
          <cell r="J43">
            <v>833333.33</v>
          </cell>
          <cell r="K43">
            <v>0</v>
          </cell>
          <cell r="L43">
            <v>863966.86</v>
          </cell>
          <cell r="M43">
            <v>0</v>
          </cell>
          <cell r="N43">
            <v>4166666.67</v>
          </cell>
          <cell r="O43">
            <v>0</v>
          </cell>
          <cell r="P43">
            <v>4166666.67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38837</v>
          </cell>
          <cell r="E44">
            <v>9818.44</v>
          </cell>
          <cell r="F44">
            <v>0</v>
          </cell>
          <cell r="G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4166666.67</v>
          </cell>
          <cell r="O44">
            <v>0</v>
          </cell>
          <cell r="P44">
            <v>4176485.11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38856</v>
          </cell>
          <cell r="E45">
            <v>18655.03</v>
          </cell>
          <cell r="F45">
            <v>0</v>
          </cell>
          <cell r="H45">
            <v>28473.47</v>
          </cell>
          <cell r="I45">
            <v>0</v>
          </cell>
          <cell r="J45">
            <v>833333.33</v>
          </cell>
          <cell r="K45">
            <v>0</v>
          </cell>
          <cell r="L45">
            <v>861806.8</v>
          </cell>
          <cell r="M45">
            <v>0</v>
          </cell>
          <cell r="N45">
            <v>3333333.34</v>
          </cell>
          <cell r="O45">
            <v>0</v>
          </cell>
          <cell r="P45">
            <v>3333333.34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38868</v>
          </cell>
          <cell r="E46">
            <v>9425.7000000000007</v>
          </cell>
          <cell r="F46">
            <v>0</v>
          </cell>
          <cell r="G46">
            <v>0</v>
          </cell>
          <cell r="I46">
            <v>0</v>
          </cell>
          <cell r="K46">
            <v>0</v>
          </cell>
          <cell r="L46">
            <v>0</v>
          </cell>
          <cell r="M46">
            <v>0</v>
          </cell>
          <cell r="N46">
            <v>3333333.34</v>
          </cell>
          <cell r="O46">
            <v>0</v>
          </cell>
          <cell r="P46">
            <v>3342759.04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38887</v>
          </cell>
          <cell r="E47">
            <v>14924.03</v>
          </cell>
          <cell r="F47">
            <v>0</v>
          </cell>
          <cell r="H47">
            <v>24349.73</v>
          </cell>
          <cell r="I47">
            <v>0</v>
          </cell>
          <cell r="J47">
            <v>833333.33</v>
          </cell>
          <cell r="K47">
            <v>0</v>
          </cell>
          <cell r="L47">
            <v>857683.06</v>
          </cell>
          <cell r="M47">
            <v>0</v>
          </cell>
          <cell r="N47">
            <v>2500000.0099999998</v>
          </cell>
          <cell r="O47">
            <v>0</v>
          </cell>
          <cell r="P47">
            <v>2500000.0099999998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38898</v>
          </cell>
          <cell r="E48">
            <v>6480.17</v>
          </cell>
          <cell r="F48">
            <v>0</v>
          </cell>
          <cell r="G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2500000.0099999998</v>
          </cell>
          <cell r="O48">
            <v>0</v>
          </cell>
          <cell r="P48">
            <v>2506480.1800000002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38917</v>
          </cell>
          <cell r="E49">
            <v>11193.02</v>
          </cell>
          <cell r="F49">
            <v>0</v>
          </cell>
          <cell r="H49">
            <v>17673.189999999999</v>
          </cell>
          <cell r="I49">
            <v>0</v>
          </cell>
          <cell r="J49">
            <v>833333.33</v>
          </cell>
          <cell r="K49">
            <v>0</v>
          </cell>
          <cell r="L49">
            <v>851006.52</v>
          </cell>
          <cell r="M49">
            <v>0</v>
          </cell>
          <cell r="N49">
            <v>1666666.68</v>
          </cell>
          <cell r="O49">
            <v>0</v>
          </cell>
          <cell r="P49">
            <v>1666666.68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38929</v>
          </cell>
          <cell r="E50">
            <v>4712.8500000000004</v>
          </cell>
          <cell r="F50">
            <v>0</v>
          </cell>
          <cell r="G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1666666.68</v>
          </cell>
          <cell r="O50">
            <v>0</v>
          </cell>
          <cell r="P50">
            <v>1671379.53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38947</v>
          </cell>
          <cell r="E51">
            <v>7069.28</v>
          </cell>
          <cell r="F51">
            <v>0</v>
          </cell>
          <cell r="H51">
            <v>11782.13</v>
          </cell>
          <cell r="I51">
            <v>0</v>
          </cell>
          <cell r="J51">
            <v>833333.33</v>
          </cell>
          <cell r="K51">
            <v>0</v>
          </cell>
          <cell r="L51">
            <v>845115.46</v>
          </cell>
          <cell r="M51">
            <v>0</v>
          </cell>
          <cell r="N51">
            <v>833333.35</v>
          </cell>
          <cell r="O51">
            <v>0</v>
          </cell>
          <cell r="P51">
            <v>833333.35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38960</v>
          </cell>
          <cell r="E52">
            <v>2552.79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833333.35</v>
          </cell>
          <cell r="O52">
            <v>0</v>
          </cell>
          <cell r="P52">
            <v>835886.14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38977</v>
          </cell>
          <cell r="E53">
            <v>3338.27</v>
          </cell>
          <cell r="F53">
            <v>0</v>
          </cell>
          <cell r="H53">
            <v>5891.06</v>
          </cell>
          <cell r="I53">
            <v>0</v>
          </cell>
          <cell r="J53">
            <v>833333.35</v>
          </cell>
          <cell r="K53">
            <v>0</v>
          </cell>
          <cell r="L53">
            <v>839224.41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</sheetData>
      <sheetData sheetId="12" refreshError="1">
        <row r="21">
          <cell r="D21">
            <v>38260</v>
          </cell>
          <cell r="E21">
            <v>260288.89</v>
          </cell>
          <cell r="F21">
            <v>744061.82</v>
          </cell>
          <cell r="G21">
            <v>744061.82</v>
          </cell>
          <cell r="N21">
            <v>40000000</v>
          </cell>
          <cell r="O21">
            <v>114344000</v>
          </cell>
          <cell r="P21">
            <v>40260288.890000001</v>
          </cell>
          <cell r="Q21">
            <v>115088061.81999999</v>
          </cell>
          <cell r="S21">
            <v>-3286500</v>
          </cell>
          <cell r="T21">
            <v>744061.82</v>
          </cell>
        </row>
        <row r="22">
          <cell r="D22">
            <v>38291</v>
          </cell>
          <cell r="E22">
            <v>237322.22</v>
          </cell>
          <cell r="F22">
            <v>677910.92</v>
          </cell>
          <cell r="G22">
            <v>677910.92</v>
          </cell>
          <cell r="K22">
            <v>0</v>
          </cell>
          <cell r="L22">
            <v>0</v>
          </cell>
          <cell r="M22">
            <v>0</v>
          </cell>
          <cell r="N22">
            <v>40000000</v>
          </cell>
          <cell r="O22">
            <v>114260000</v>
          </cell>
          <cell r="P22">
            <v>40497611.109999999</v>
          </cell>
          <cell r="Q22">
            <v>115681426.14</v>
          </cell>
          <cell r="R22">
            <v>-546.6</v>
          </cell>
          <cell r="S22">
            <v>-84000</v>
          </cell>
          <cell r="T22">
            <v>677910.92</v>
          </cell>
        </row>
        <row r="23">
          <cell r="D23">
            <v>38321</v>
          </cell>
          <cell r="E23">
            <v>229666.67</v>
          </cell>
          <cell r="F23">
            <v>627150.78</v>
          </cell>
          <cell r="G23">
            <v>627150.78</v>
          </cell>
          <cell r="N23">
            <v>40000000</v>
          </cell>
          <cell r="O23">
            <v>109228000</v>
          </cell>
          <cell r="P23">
            <v>40727277.780000001</v>
          </cell>
          <cell r="Q23">
            <v>111213977.43000001</v>
          </cell>
          <cell r="R23">
            <v>-62599.49</v>
          </cell>
          <cell r="S23">
            <v>-5032000</v>
          </cell>
          <cell r="T23">
            <v>627150.78</v>
          </cell>
        </row>
        <row r="24">
          <cell r="D24">
            <v>38352</v>
          </cell>
          <cell r="E24">
            <v>237322.22</v>
          </cell>
          <cell r="F24">
            <v>629948.1</v>
          </cell>
          <cell r="G24">
            <v>629948.1</v>
          </cell>
          <cell r="K24">
            <v>0</v>
          </cell>
          <cell r="L24">
            <v>0</v>
          </cell>
          <cell r="M24">
            <v>0</v>
          </cell>
          <cell r="N24">
            <v>40000000</v>
          </cell>
          <cell r="O24">
            <v>106176000</v>
          </cell>
          <cell r="P24">
            <v>40964600</v>
          </cell>
          <cell r="Q24">
            <v>108736434.23999999</v>
          </cell>
          <cell r="R24">
            <v>-55491.29</v>
          </cell>
          <cell r="S24">
            <v>-3052000</v>
          </cell>
          <cell r="T24">
            <v>629948.1</v>
          </cell>
        </row>
        <row r="25">
          <cell r="D25">
            <v>38383</v>
          </cell>
          <cell r="E25">
            <v>237322.22</v>
          </cell>
          <cell r="F25">
            <v>622923.36</v>
          </cell>
          <cell r="G25">
            <v>622923.36</v>
          </cell>
          <cell r="N25">
            <v>40000000</v>
          </cell>
          <cell r="O25">
            <v>104992000</v>
          </cell>
          <cell r="P25">
            <v>41201922.219999999</v>
          </cell>
          <cell r="Q25">
            <v>108146805.44</v>
          </cell>
          <cell r="R25">
            <v>-28552.16</v>
          </cell>
          <cell r="S25">
            <v>-1184000</v>
          </cell>
          <cell r="T25">
            <v>622923.36</v>
          </cell>
        </row>
        <row r="26">
          <cell r="D26">
            <v>38406</v>
          </cell>
          <cell r="E26">
            <v>176077.78</v>
          </cell>
          <cell r="F26">
            <v>453787.65</v>
          </cell>
          <cell r="G26">
            <v>453787.65</v>
          </cell>
          <cell r="H26">
            <v>1378000</v>
          </cell>
          <cell r="K26">
            <v>0</v>
          </cell>
          <cell r="L26">
            <v>1378000</v>
          </cell>
          <cell r="M26">
            <v>3551381.6</v>
          </cell>
          <cell r="N26">
            <v>40000000</v>
          </cell>
          <cell r="O26">
            <v>103088000</v>
          </cell>
          <cell r="P26">
            <v>40000000</v>
          </cell>
          <cell r="Q26">
            <v>103088000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38411</v>
          </cell>
          <cell r="E27">
            <v>44500</v>
          </cell>
          <cell r="F27">
            <v>115477.5</v>
          </cell>
          <cell r="G27">
            <v>115477.5</v>
          </cell>
          <cell r="H27">
            <v>345326.28</v>
          </cell>
          <cell r="K27">
            <v>0</v>
          </cell>
          <cell r="L27">
            <v>0</v>
          </cell>
          <cell r="M27">
            <v>0</v>
          </cell>
          <cell r="N27">
            <v>40000000</v>
          </cell>
          <cell r="O27">
            <v>103800000</v>
          </cell>
          <cell r="P27">
            <v>40044500</v>
          </cell>
          <cell r="Q27">
            <v>103915477.5</v>
          </cell>
          <cell r="R27">
            <v>396576.16</v>
          </cell>
          <cell r="S27">
            <v>-1192000</v>
          </cell>
          <cell r="T27">
            <v>115477.5</v>
          </cell>
        </row>
        <row r="28">
          <cell r="D28">
            <v>38442</v>
          </cell>
          <cell r="E28">
            <v>275900</v>
          </cell>
          <cell r="F28">
            <v>735604.58</v>
          </cell>
          <cell r="G28">
            <v>735604.58</v>
          </cell>
          <cell r="K28">
            <v>0</v>
          </cell>
          <cell r="L28">
            <v>0</v>
          </cell>
          <cell r="M28">
            <v>0</v>
          </cell>
          <cell r="N28">
            <v>40000000</v>
          </cell>
          <cell r="O28">
            <v>106648000</v>
          </cell>
          <cell r="P28">
            <v>40320400</v>
          </cell>
          <cell r="Q28">
            <v>107502250.48</v>
          </cell>
          <cell r="R28">
            <v>3168.4</v>
          </cell>
          <cell r="S28">
            <v>2848000</v>
          </cell>
          <cell r="T28">
            <v>735604.58</v>
          </cell>
        </row>
        <row r="29">
          <cell r="D29">
            <v>38472</v>
          </cell>
          <cell r="E29">
            <v>267000</v>
          </cell>
          <cell r="F29">
            <v>675857.1</v>
          </cell>
          <cell r="G29">
            <v>675857.1</v>
          </cell>
          <cell r="K29">
            <v>0</v>
          </cell>
          <cell r="L29">
            <v>0</v>
          </cell>
          <cell r="M29">
            <v>0</v>
          </cell>
          <cell r="N29">
            <v>40000000</v>
          </cell>
          <cell r="O29">
            <v>101252000</v>
          </cell>
          <cell r="P29">
            <v>40587400</v>
          </cell>
          <cell r="Q29">
            <v>102738885.62</v>
          </cell>
          <cell r="R29">
            <v>-43221.96</v>
          </cell>
          <cell r="S29">
            <v>-5396000</v>
          </cell>
          <cell r="T29">
            <v>675857.1</v>
          </cell>
        </row>
        <row r="30">
          <cell r="D30">
            <v>38503</v>
          </cell>
          <cell r="E30">
            <v>275900</v>
          </cell>
          <cell r="F30">
            <v>663208.42000000004</v>
          </cell>
          <cell r="G30">
            <v>663208.42000000004</v>
          </cell>
          <cell r="K30">
            <v>0</v>
          </cell>
          <cell r="L30">
            <v>0</v>
          </cell>
          <cell r="M30">
            <v>0</v>
          </cell>
          <cell r="N30">
            <v>40000000</v>
          </cell>
          <cell r="O30">
            <v>96152000</v>
          </cell>
          <cell r="P30">
            <v>40863300</v>
          </cell>
          <cell r="Q30">
            <v>98227200.540000007</v>
          </cell>
          <cell r="R30">
            <v>-74893.5</v>
          </cell>
          <cell r="S30">
            <v>-5100000</v>
          </cell>
          <cell r="T30">
            <v>663208.42000000004</v>
          </cell>
        </row>
        <row r="31">
          <cell r="D31">
            <v>38533</v>
          </cell>
          <cell r="E31">
            <v>267000</v>
          </cell>
          <cell r="F31">
            <v>627556.80000000005</v>
          </cell>
          <cell r="G31">
            <v>627556.80000000005</v>
          </cell>
          <cell r="K31">
            <v>0</v>
          </cell>
          <cell r="L31">
            <v>0</v>
          </cell>
          <cell r="M31">
            <v>0</v>
          </cell>
          <cell r="N31">
            <v>40000000</v>
          </cell>
          <cell r="O31">
            <v>94016000</v>
          </cell>
          <cell r="P31">
            <v>41130300</v>
          </cell>
          <cell r="Q31">
            <v>96672657.120000005</v>
          </cell>
          <cell r="R31">
            <v>-46100.22</v>
          </cell>
          <cell r="S31">
            <v>-2136000</v>
          </cell>
          <cell r="T31">
            <v>627556.80000000005</v>
          </cell>
        </row>
        <row r="32">
          <cell r="D32">
            <v>38564</v>
          </cell>
          <cell r="E32">
            <v>275900</v>
          </cell>
          <cell r="F32">
            <v>659538.94999999995</v>
          </cell>
          <cell r="G32">
            <v>659538.94999999995</v>
          </cell>
          <cell r="K32">
            <v>0</v>
          </cell>
          <cell r="L32">
            <v>0</v>
          </cell>
          <cell r="M32">
            <v>0</v>
          </cell>
          <cell r="N32">
            <v>40000000</v>
          </cell>
          <cell r="O32">
            <v>95620000</v>
          </cell>
          <cell r="P32">
            <v>41406200</v>
          </cell>
          <cell r="Q32">
            <v>98981521.099999994</v>
          </cell>
          <cell r="R32">
            <v>45325.03</v>
          </cell>
          <cell r="S32">
            <v>1604000</v>
          </cell>
          <cell r="T32">
            <v>659538.94999999995</v>
          </cell>
        </row>
        <row r="33">
          <cell r="D33">
            <v>38586</v>
          </cell>
          <cell r="E33">
            <v>195800</v>
          </cell>
          <cell r="F33">
            <v>472191.28</v>
          </cell>
          <cell r="G33">
            <v>472191.28</v>
          </cell>
          <cell r="H33">
            <v>1602000</v>
          </cell>
          <cell r="K33">
            <v>0</v>
          </cell>
          <cell r="L33">
            <v>1602000</v>
          </cell>
          <cell r="M33">
            <v>3863383.2</v>
          </cell>
          <cell r="N33">
            <v>40000000</v>
          </cell>
          <cell r="O33">
            <v>96464000</v>
          </cell>
          <cell r="P33">
            <v>40000000</v>
          </cell>
          <cell r="Q33">
            <v>96464000</v>
          </cell>
          <cell r="R33">
            <v>0</v>
          </cell>
          <cell r="S33">
            <v>0</v>
          </cell>
          <cell r="T33">
            <v>0</v>
          </cell>
        </row>
        <row r="34">
          <cell r="D34">
            <v>38595</v>
          </cell>
          <cell r="E34">
            <v>89400</v>
          </cell>
          <cell r="F34">
            <v>211314.78</v>
          </cell>
          <cell r="G34">
            <v>211314.78</v>
          </cell>
          <cell r="H34">
            <v>347223.69</v>
          </cell>
          <cell r="J34">
            <v>1111111.1100000001</v>
          </cell>
          <cell r="K34">
            <v>0</v>
          </cell>
          <cell r="L34">
            <v>0</v>
          </cell>
          <cell r="M34">
            <v>0</v>
          </cell>
          <cell r="N34">
            <v>40000000</v>
          </cell>
          <cell r="O34">
            <v>94548000</v>
          </cell>
          <cell r="P34">
            <v>40089400</v>
          </cell>
          <cell r="Q34">
            <v>94759314.780000001</v>
          </cell>
          <cell r="R34">
            <v>501862.1</v>
          </cell>
          <cell r="S34">
            <v>-1072000</v>
          </cell>
          <cell r="T34">
            <v>211314.78</v>
          </cell>
        </row>
        <row r="35">
          <cell r="D35">
            <v>38625</v>
          </cell>
          <cell r="E35">
            <v>298000</v>
          </cell>
          <cell r="F35">
            <v>662215.6</v>
          </cell>
          <cell r="G35">
            <v>662215.6</v>
          </cell>
          <cell r="K35">
            <v>0</v>
          </cell>
          <cell r="L35">
            <v>0</v>
          </cell>
          <cell r="M35">
            <v>0</v>
          </cell>
          <cell r="N35">
            <v>40000000</v>
          </cell>
          <cell r="O35">
            <v>88888000</v>
          </cell>
          <cell r="P35">
            <v>40387400</v>
          </cell>
          <cell r="Q35">
            <v>89748880.280000001</v>
          </cell>
          <cell r="R35">
            <v>-12650.1</v>
          </cell>
          <cell r="S35">
            <v>-5660000</v>
          </cell>
          <cell r="T35">
            <v>662215.6</v>
          </cell>
        </row>
        <row r="36">
          <cell r="D36">
            <v>38656</v>
          </cell>
          <cell r="E36">
            <v>307933.33</v>
          </cell>
          <cell r="F36">
            <v>694174.11</v>
          </cell>
          <cell r="G36">
            <v>694174.11</v>
          </cell>
          <cell r="K36">
            <v>0</v>
          </cell>
          <cell r="L36">
            <v>0</v>
          </cell>
          <cell r="M36">
            <v>0</v>
          </cell>
          <cell r="N36">
            <v>40000000</v>
          </cell>
          <cell r="O36">
            <v>90172000</v>
          </cell>
          <cell r="P36">
            <v>40695333.329999998</v>
          </cell>
          <cell r="Q36">
            <v>91739489.930000007</v>
          </cell>
          <cell r="R36">
            <v>12435.54</v>
          </cell>
          <cell r="S36">
            <v>1284000</v>
          </cell>
          <cell r="T36">
            <v>694174.11</v>
          </cell>
        </row>
        <row r="37">
          <cell r="D37">
            <v>38686</v>
          </cell>
          <cell r="E37">
            <v>298000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40000000</v>
          </cell>
          <cell r="O37">
            <v>0</v>
          </cell>
          <cell r="P37">
            <v>40993333.329999998</v>
          </cell>
          <cell r="Q37">
            <v>0</v>
          </cell>
          <cell r="R37">
            <v>-1567489.93</v>
          </cell>
          <cell r="S37">
            <v>-90172000</v>
          </cell>
          <cell r="T37">
            <v>0</v>
          </cell>
        </row>
        <row r="38">
          <cell r="D38">
            <v>38717</v>
          </cell>
          <cell r="E38">
            <v>307933.33</v>
          </cell>
          <cell r="F38">
            <v>0</v>
          </cell>
          <cell r="G38">
            <v>0</v>
          </cell>
          <cell r="H38">
            <v>155164.93</v>
          </cell>
          <cell r="J38">
            <v>1111111.1100000001</v>
          </cell>
          <cell r="K38">
            <v>0</v>
          </cell>
          <cell r="L38">
            <v>0</v>
          </cell>
          <cell r="M38">
            <v>0</v>
          </cell>
          <cell r="N38">
            <v>40000000</v>
          </cell>
          <cell r="O38">
            <v>0</v>
          </cell>
          <cell r="P38">
            <v>41301266.659999996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D39">
            <v>38748</v>
          </cell>
          <cell r="E39">
            <v>307933.33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40000000</v>
          </cell>
          <cell r="O39">
            <v>0</v>
          </cell>
          <cell r="P39">
            <v>41609199.990000002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38768</v>
          </cell>
          <cell r="E40">
            <v>198666.67</v>
          </cell>
          <cell r="F40">
            <v>0</v>
          </cell>
          <cell r="G40">
            <v>0</v>
          </cell>
          <cell r="H40">
            <v>1807866.66</v>
          </cell>
          <cell r="J40">
            <v>5000000</v>
          </cell>
          <cell r="K40">
            <v>0</v>
          </cell>
          <cell r="L40">
            <v>6807866.6600000001</v>
          </cell>
          <cell r="M40">
            <v>0</v>
          </cell>
          <cell r="N40">
            <v>35000000</v>
          </cell>
          <cell r="O40">
            <v>0</v>
          </cell>
          <cell r="P40">
            <v>35000000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38776</v>
          </cell>
          <cell r="E41">
            <v>69533.33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35000000</v>
          </cell>
          <cell r="O41">
            <v>0</v>
          </cell>
          <cell r="P41">
            <v>35069533.329999998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38807</v>
          </cell>
          <cell r="E42">
            <v>586066.67000000004</v>
          </cell>
          <cell r="F42">
            <v>0</v>
          </cell>
          <cell r="G42">
            <v>0</v>
          </cell>
          <cell r="H42">
            <v>132817.82</v>
          </cell>
          <cell r="J42">
            <v>1111111.1100000001</v>
          </cell>
          <cell r="K42">
            <v>0</v>
          </cell>
          <cell r="L42">
            <v>0</v>
          </cell>
          <cell r="M42">
            <v>0</v>
          </cell>
          <cell r="N42">
            <v>35000000</v>
          </cell>
          <cell r="O42">
            <v>0</v>
          </cell>
          <cell r="P42">
            <v>35655600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D43">
            <v>38837</v>
          </cell>
          <cell r="E43">
            <v>260750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35000000</v>
          </cell>
          <cell r="O43">
            <v>0</v>
          </cell>
          <cell r="P43">
            <v>35916350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38868</v>
          </cell>
          <cell r="E44">
            <v>269441.67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35000000</v>
          </cell>
          <cell r="O44">
            <v>0</v>
          </cell>
          <cell r="P44">
            <v>36185791.670000002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38898</v>
          </cell>
          <cell r="E45">
            <v>260750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35000000</v>
          </cell>
          <cell r="O45">
            <v>0</v>
          </cell>
          <cell r="P45">
            <v>36446541.670000002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38929</v>
          </cell>
          <cell r="E46">
            <v>269441.67</v>
          </cell>
          <cell r="F46">
            <v>0</v>
          </cell>
          <cell r="G46">
            <v>0</v>
          </cell>
          <cell r="H46">
            <v>115108.76</v>
          </cell>
          <cell r="J46">
            <v>1111111.1100000001</v>
          </cell>
          <cell r="K46">
            <v>0</v>
          </cell>
          <cell r="L46">
            <v>0</v>
          </cell>
          <cell r="M46">
            <v>0</v>
          </cell>
          <cell r="N46">
            <v>35000000</v>
          </cell>
          <cell r="O46">
            <v>0</v>
          </cell>
          <cell r="P46">
            <v>36715983.340000004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D47">
            <v>38946</v>
          </cell>
          <cell r="E47">
            <v>147758.32999999999</v>
          </cell>
          <cell r="F47">
            <v>0</v>
          </cell>
          <cell r="G47">
            <v>0</v>
          </cell>
          <cell r="H47">
            <v>1863741.67</v>
          </cell>
          <cell r="J47">
            <v>5000000</v>
          </cell>
          <cell r="K47">
            <v>0</v>
          </cell>
          <cell r="L47">
            <v>6863741.6699999999</v>
          </cell>
          <cell r="M47">
            <v>0</v>
          </cell>
          <cell r="N47">
            <v>30000000</v>
          </cell>
          <cell r="O47">
            <v>0</v>
          </cell>
          <cell r="P47">
            <v>30000000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38960</v>
          </cell>
          <cell r="E48">
            <v>104300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30000000</v>
          </cell>
          <cell r="O48">
            <v>0</v>
          </cell>
          <cell r="P48">
            <v>30104300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38990</v>
          </cell>
          <cell r="E49">
            <v>530191.67000000004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30000000</v>
          </cell>
          <cell r="O49">
            <v>0</v>
          </cell>
          <cell r="P49">
            <v>30634491.670000002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39021</v>
          </cell>
          <cell r="E50">
            <v>230950</v>
          </cell>
          <cell r="F50">
            <v>0</v>
          </cell>
          <cell r="G50">
            <v>0</v>
          </cell>
          <cell r="H50">
            <v>96978.09</v>
          </cell>
          <cell r="J50">
            <v>1111111.1100000001</v>
          </cell>
          <cell r="K50">
            <v>0</v>
          </cell>
          <cell r="L50">
            <v>0</v>
          </cell>
          <cell r="M50">
            <v>0</v>
          </cell>
          <cell r="N50">
            <v>30000000</v>
          </cell>
          <cell r="O50">
            <v>0</v>
          </cell>
          <cell r="P50">
            <v>30865441.670000002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D51">
            <v>39051</v>
          </cell>
          <cell r="E51">
            <v>223500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30000000</v>
          </cell>
          <cell r="O51">
            <v>0</v>
          </cell>
          <cell r="P51">
            <v>31088941.670000002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39082</v>
          </cell>
          <cell r="E52">
            <v>230950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30000000</v>
          </cell>
          <cell r="O52">
            <v>0</v>
          </cell>
          <cell r="P52">
            <v>31319891.670000002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39113</v>
          </cell>
          <cell r="E53">
            <v>230950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30000000</v>
          </cell>
          <cell r="O53">
            <v>0</v>
          </cell>
          <cell r="P53">
            <v>31550841.670000002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39126</v>
          </cell>
          <cell r="E54">
            <v>96850</v>
          </cell>
          <cell r="F54">
            <v>0</v>
          </cell>
          <cell r="G54">
            <v>0</v>
          </cell>
          <cell r="H54">
            <v>1647691.67</v>
          </cell>
          <cell r="J54">
            <v>5000000</v>
          </cell>
          <cell r="K54">
            <v>0</v>
          </cell>
          <cell r="L54">
            <v>6647691.6699999999</v>
          </cell>
          <cell r="M54">
            <v>0</v>
          </cell>
          <cell r="N54">
            <v>25000000</v>
          </cell>
          <cell r="O54">
            <v>0</v>
          </cell>
          <cell r="P54">
            <v>25000000</v>
          </cell>
          <cell r="Q54">
            <v>0</v>
          </cell>
        </row>
        <row r="55">
          <cell r="D55">
            <v>39141</v>
          </cell>
          <cell r="E55">
            <v>93125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25000000</v>
          </cell>
          <cell r="O55">
            <v>0</v>
          </cell>
          <cell r="P55">
            <v>25093125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39172</v>
          </cell>
          <cell r="E56">
            <v>439550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25000000</v>
          </cell>
          <cell r="O56">
            <v>0</v>
          </cell>
          <cell r="P56">
            <v>25532675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39202</v>
          </cell>
          <cell r="E57">
            <v>186250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25000000</v>
          </cell>
          <cell r="O57">
            <v>0</v>
          </cell>
          <cell r="P57">
            <v>25718925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39233</v>
          </cell>
          <cell r="E58">
            <v>192458.33</v>
          </cell>
          <cell r="F58">
            <v>0</v>
          </cell>
          <cell r="G58">
            <v>0</v>
          </cell>
          <cell r="H58">
            <v>57554.39</v>
          </cell>
          <cell r="J58">
            <v>1111111.1100000001</v>
          </cell>
          <cell r="K58">
            <v>0</v>
          </cell>
          <cell r="L58">
            <v>0</v>
          </cell>
          <cell r="M58">
            <v>0</v>
          </cell>
          <cell r="N58">
            <v>25000000</v>
          </cell>
          <cell r="O58">
            <v>0</v>
          </cell>
          <cell r="P58">
            <v>25911383.329999998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D59">
            <v>39263</v>
          </cell>
          <cell r="E59">
            <v>186250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25000000</v>
          </cell>
          <cell r="O59">
            <v>0</v>
          </cell>
          <cell r="P59">
            <v>26097633.329999998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39294</v>
          </cell>
          <cell r="E60">
            <v>192458.33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25000000</v>
          </cell>
          <cell r="O60">
            <v>0</v>
          </cell>
          <cell r="P60">
            <v>26290091.66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39307</v>
          </cell>
          <cell r="E61">
            <v>80708.33</v>
          </cell>
          <cell r="F61">
            <v>0</v>
          </cell>
          <cell r="G61">
            <v>0</v>
          </cell>
          <cell r="H61">
            <v>1370799.99</v>
          </cell>
          <cell r="J61">
            <v>5000000</v>
          </cell>
          <cell r="K61">
            <v>0</v>
          </cell>
          <cell r="L61">
            <v>6370799.9900000002</v>
          </cell>
          <cell r="M61">
            <v>0</v>
          </cell>
          <cell r="N61">
            <v>20000000</v>
          </cell>
          <cell r="O61">
            <v>0</v>
          </cell>
          <cell r="P61">
            <v>20000000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39325</v>
          </cell>
          <cell r="E62">
            <v>89400</v>
          </cell>
          <cell r="F62">
            <v>0</v>
          </cell>
          <cell r="G62">
            <v>0</v>
          </cell>
          <cell r="H62">
            <v>38369.58</v>
          </cell>
          <cell r="J62">
            <v>1111111.1100000001</v>
          </cell>
          <cell r="K62">
            <v>0</v>
          </cell>
          <cell r="L62">
            <v>0</v>
          </cell>
          <cell r="M62">
            <v>0</v>
          </cell>
          <cell r="N62">
            <v>20000000</v>
          </cell>
          <cell r="O62">
            <v>0</v>
          </cell>
          <cell r="P62">
            <v>20089400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D63">
            <v>39355</v>
          </cell>
          <cell r="E63">
            <v>378708.33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20000000</v>
          </cell>
          <cell r="O63">
            <v>0</v>
          </cell>
          <cell r="P63">
            <v>20468108.329999998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39386</v>
          </cell>
          <cell r="E64">
            <v>153966.67000000001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20000000</v>
          </cell>
          <cell r="O64">
            <v>0</v>
          </cell>
          <cell r="P64">
            <v>20622075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39416</v>
          </cell>
          <cell r="E65">
            <v>149000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20000000</v>
          </cell>
          <cell r="O65">
            <v>0</v>
          </cell>
          <cell r="P65">
            <v>20771075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39447</v>
          </cell>
          <cell r="E66">
            <v>153966.67000000001</v>
          </cell>
          <cell r="F66">
            <v>0</v>
          </cell>
          <cell r="G66">
            <v>0</v>
          </cell>
          <cell r="H66">
            <v>19395.62</v>
          </cell>
          <cell r="I66">
            <v>0</v>
          </cell>
          <cell r="J66">
            <v>1111111.1100000001</v>
          </cell>
          <cell r="K66">
            <v>0</v>
          </cell>
          <cell r="L66">
            <v>0</v>
          </cell>
          <cell r="M66">
            <v>0</v>
          </cell>
          <cell r="N66">
            <v>20000000</v>
          </cell>
          <cell r="O66">
            <v>0</v>
          </cell>
          <cell r="P66">
            <v>20925041.670000002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D67">
            <v>39478</v>
          </cell>
          <cell r="E67">
            <v>153966.67000000001</v>
          </cell>
          <cell r="F67">
            <v>0</v>
          </cell>
          <cell r="G67">
            <v>0</v>
          </cell>
          <cell r="K67">
            <v>0</v>
          </cell>
          <cell r="L67">
            <v>0</v>
          </cell>
          <cell r="M67">
            <v>0</v>
          </cell>
          <cell r="N67">
            <v>20000000</v>
          </cell>
          <cell r="O67">
            <v>0</v>
          </cell>
          <cell r="P67">
            <v>21079008.34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D68">
            <v>39486</v>
          </cell>
          <cell r="E68">
            <v>39733.33</v>
          </cell>
          <cell r="F68">
            <v>0</v>
          </cell>
          <cell r="G68">
            <v>0</v>
          </cell>
          <cell r="H68">
            <v>1118741.67</v>
          </cell>
          <cell r="J68">
            <v>5000000</v>
          </cell>
          <cell r="K68">
            <v>0</v>
          </cell>
          <cell r="L68">
            <v>6118741.6699999999</v>
          </cell>
          <cell r="M68">
            <v>0</v>
          </cell>
          <cell r="N68">
            <v>15000000</v>
          </cell>
          <cell r="O68">
            <v>0</v>
          </cell>
          <cell r="P68">
            <v>15000000</v>
          </cell>
          <cell r="Q68">
            <v>0</v>
          </cell>
        </row>
        <row r="69">
          <cell r="D69">
            <v>39507</v>
          </cell>
          <cell r="E69">
            <v>78225</v>
          </cell>
          <cell r="F69">
            <v>0</v>
          </cell>
          <cell r="G69">
            <v>0</v>
          </cell>
          <cell r="K69">
            <v>0</v>
          </cell>
          <cell r="L69">
            <v>0</v>
          </cell>
          <cell r="M69">
            <v>0</v>
          </cell>
          <cell r="N69">
            <v>15000000</v>
          </cell>
          <cell r="O69">
            <v>0</v>
          </cell>
          <cell r="P69">
            <v>15078225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D70">
            <v>39538</v>
          </cell>
          <cell r="E70">
            <v>298000</v>
          </cell>
          <cell r="F70">
            <v>0</v>
          </cell>
          <cell r="G70">
            <v>0</v>
          </cell>
          <cell r="K70">
            <v>0</v>
          </cell>
          <cell r="L70">
            <v>0</v>
          </cell>
          <cell r="M70">
            <v>0</v>
          </cell>
          <cell r="N70">
            <v>15000000</v>
          </cell>
          <cell r="O70">
            <v>0</v>
          </cell>
          <cell r="P70">
            <v>15376225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D71">
            <v>39568</v>
          </cell>
          <cell r="E71">
            <v>111750</v>
          </cell>
          <cell r="F71">
            <v>0</v>
          </cell>
          <cell r="G71">
            <v>0</v>
          </cell>
          <cell r="K71">
            <v>0</v>
          </cell>
          <cell r="L71">
            <v>0</v>
          </cell>
          <cell r="M71">
            <v>0</v>
          </cell>
          <cell r="N71">
            <v>15000000</v>
          </cell>
          <cell r="O71">
            <v>0</v>
          </cell>
          <cell r="P71">
            <v>15487975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D72">
            <v>39599</v>
          </cell>
          <cell r="E72">
            <v>115475</v>
          </cell>
          <cell r="F72">
            <v>0</v>
          </cell>
          <cell r="G72">
            <v>0</v>
          </cell>
          <cell r="K72">
            <v>0</v>
          </cell>
          <cell r="L72">
            <v>0</v>
          </cell>
          <cell r="M72">
            <v>0</v>
          </cell>
          <cell r="N72">
            <v>15000000</v>
          </cell>
          <cell r="O72">
            <v>0</v>
          </cell>
          <cell r="P72">
            <v>15603450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D73">
            <v>39629</v>
          </cell>
          <cell r="E73">
            <v>111750</v>
          </cell>
          <cell r="F73">
            <v>0</v>
          </cell>
          <cell r="G73">
            <v>0</v>
          </cell>
          <cell r="K73">
            <v>0</v>
          </cell>
          <cell r="L73">
            <v>0</v>
          </cell>
          <cell r="M73">
            <v>0</v>
          </cell>
          <cell r="N73">
            <v>15000000</v>
          </cell>
          <cell r="O73">
            <v>0</v>
          </cell>
          <cell r="P73">
            <v>15715200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D74">
            <v>39660</v>
          </cell>
          <cell r="E74">
            <v>115475</v>
          </cell>
          <cell r="F74">
            <v>0</v>
          </cell>
          <cell r="G74">
            <v>0</v>
          </cell>
          <cell r="K74">
            <v>0</v>
          </cell>
          <cell r="L74">
            <v>0</v>
          </cell>
          <cell r="M74">
            <v>0</v>
          </cell>
          <cell r="N74">
            <v>15000000</v>
          </cell>
          <cell r="O74">
            <v>0</v>
          </cell>
          <cell r="P74">
            <v>15830675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D75">
            <v>39666</v>
          </cell>
          <cell r="E75">
            <v>22350</v>
          </cell>
          <cell r="F75">
            <v>0</v>
          </cell>
          <cell r="G75">
            <v>0</v>
          </cell>
          <cell r="H75">
            <v>853025</v>
          </cell>
          <cell r="J75">
            <v>5000000</v>
          </cell>
          <cell r="K75">
            <v>0</v>
          </cell>
          <cell r="L75">
            <v>5853025</v>
          </cell>
          <cell r="M75">
            <v>0</v>
          </cell>
          <cell r="N75">
            <v>10000000</v>
          </cell>
          <cell r="O75">
            <v>0</v>
          </cell>
          <cell r="P75">
            <v>10000000</v>
          </cell>
          <cell r="Q75">
            <v>0</v>
          </cell>
        </row>
        <row r="76">
          <cell r="D76">
            <v>39691</v>
          </cell>
          <cell r="E76">
            <v>62083.33</v>
          </cell>
          <cell r="F76">
            <v>0</v>
          </cell>
          <cell r="G76">
            <v>0</v>
          </cell>
          <cell r="K76">
            <v>0</v>
          </cell>
          <cell r="L76">
            <v>0</v>
          </cell>
          <cell r="M76">
            <v>0</v>
          </cell>
          <cell r="N76">
            <v>10000000</v>
          </cell>
          <cell r="O76">
            <v>0</v>
          </cell>
          <cell r="P76">
            <v>10062083.33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D77">
            <v>39721</v>
          </cell>
          <cell r="E77">
            <v>227225</v>
          </cell>
          <cell r="F77">
            <v>0</v>
          </cell>
          <cell r="G77">
            <v>0</v>
          </cell>
          <cell r="K77">
            <v>0</v>
          </cell>
          <cell r="L77">
            <v>0</v>
          </cell>
          <cell r="M77">
            <v>0</v>
          </cell>
          <cell r="N77">
            <v>10000000</v>
          </cell>
          <cell r="O77">
            <v>0</v>
          </cell>
          <cell r="P77">
            <v>10289308.33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D78">
            <v>39752</v>
          </cell>
          <cell r="E78">
            <v>76983.33</v>
          </cell>
          <cell r="F78">
            <v>0</v>
          </cell>
          <cell r="G78">
            <v>0</v>
          </cell>
          <cell r="K78">
            <v>0</v>
          </cell>
          <cell r="L78">
            <v>0</v>
          </cell>
          <cell r="M78">
            <v>0</v>
          </cell>
          <cell r="N78">
            <v>10000000</v>
          </cell>
          <cell r="O78">
            <v>0</v>
          </cell>
          <cell r="P78">
            <v>10366291.66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D79">
            <v>39782</v>
          </cell>
          <cell r="E79">
            <v>74500</v>
          </cell>
          <cell r="F79">
            <v>0</v>
          </cell>
          <cell r="G79">
            <v>0</v>
          </cell>
          <cell r="K79">
            <v>0</v>
          </cell>
          <cell r="L79">
            <v>0</v>
          </cell>
          <cell r="M79">
            <v>0</v>
          </cell>
          <cell r="N79">
            <v>10000000</v>
          </cell>
          <cell r="O79">
            <v>0</v>
          </cell>
          <cell r="P79">
            <v>10440791.66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D80">
            <v>39813</v>
          </cell>
          <cell r="E80">
            <v>76983.33</v>
          </cell>
          <cell r="F80">
            <v>0</v>
          </cell>
          <cell r="G80">
            <v>0</v>
          </cell>
          <cell r="K80">
            <v>0</v>
          </cell>
          <cell r="L80">
            <v>0</v>
          </cell>
          <cell r="M80">
            <v>0</v>
          </cell>
          <cell r="N80">
            <v>10000000</v>
          </cell>
          <cell r="O80">
            <v>0</v>
          </cell>
          <cell r="P80">
            <v>10517774.99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D81">
            <v>39844</v>
          </cell>
          <cell r="E81">
            <v>76983.33</v>
          </cell>
          <cell r="F81">
            <v>0</v>
          </cell>
          <cell r="G81">
            <v>0</v>
          </cell>
          <cell r="K81">
            <v>0</v>
          </cell>
          <cell r="L81">
            <v>0</v>
          </cell>
          <cell r="M81">
            <v>0</v>
          </cell>
          <cell r="N81">
            <v>10000000</v>
          </cell>
          <cell r="O81">
            <v>0</v>
          </cell>
          <cell r="P81">
            <v>10594758.32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D82">
            <v>39846</v>
          </cell>
          <cell r="E82">
            <v>4966.67</v>
          </cell>
          <cell r="F82">
            <v>0</v>
          </cell>
          <cell r="G82">
            <v>0</v>
          </cell>
          <cell r="H82">
            <v>599724.99</v>
          </cell>
          <cell r="J82">
            <v>5000000</v>
          </cell>
          <cell r="K82">
            <v>0</v>
          </cell>
          <cell r="L82">
            <v>5599724.9900000002</v>
          </cell>
          <cell r="M82">
            <v>0</v>
          </cell>
          <cell r="N82">
            <v>5000000</v>
          </cell>
          <cell r="O82">
            <v>0</v>
          </cell>
          <cell r="P82">
            <v>5000000</v>
          </cell>
          <cell r="Q82">
            <v>0</v>
          </cell>
        </row>
        <row r="83">
          <cell r="D83">
            <v>39872</v>
          </cell>
          <cell r="E83">
            <v>32283.33</v>
          </cell>
          <cell r="F83">
            <v>0</v>
          </cell>
          <cell r="G83">
            <v>0</v>
          </cell>
          <cell r="K83">
            <v>0</v>
          </cell>
          <cell r="L83">
            <v>0</v>
          </cell>
          <cell r="M83">
            <v>0</v>
          </cell>
          <cell r="N83">
            <v>5000000</v>
          </cell>
          <cell r="O83">
            <v>0</v>
          </cell>
          <cell r="P83">
            <v>5032283.33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D84">
            <v>39903</v>
          </cell>
          <cell r="E84">
            <v>146516.67000000001</v>
          </cell>
          <cell r="F84">
            <v>0</v>
          </cell>
          <cell r="G84">
            <v>0</v>
          </cell>
          <cell r="K84">
            <v>0</v>
          </cell>
          <cell r="L84">
            <v>0</v>
          </cell>
          <cell r="M84">
            <v>0</v>
          </cell>
          <cell r="N84">
            <v>5000000</v>
          </cell>
          <cell r="O84">
            <v>0</v>
          </cell>
          <cell r="P84">
            <v>5178800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D85">
            <v>39933</v>
          </cell>
          <cell r="E85">
            <v>37250</v>
          </cell>
          <cell r="F85">
            <v>0</v>
          </cell>
          <cell r="G85">
            <v>0</v>
          </cell>
          <cell r="K85">
            <v>0</v>
          </cell>
          <cell r="L85">
            <v>0</v>
          </cell>
          <cell r="M85">
            <v>0</v>
          </cell>
          <cell r="N85">
            <v>5000000</v>
          </cell>
          <cell r="O85">
            <v>0</v>
          </cell>
          <cell r="P85">
            <v>5216050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D86">
            <v>39964</v>
          </cell>
          <cell r="E86">
            <v>38491.67</v>
          </cell>
          <cell r="F86">
            <v>0</v>
          </cell>
          <cell r="G86">
            <v>0</v>
          </cell>
          <cell r="K86">
            <v>0</v>
          </cell>
          <cell r="L86">
            <v>0</v>
          </cell>
          <cell r="M86">
            <v>0</v>
          </cell>
          <cell r="N86">
            <v>5000000</v>
          </cell>
          <cell r="O86">
            <v>0</v>
          </cell>
          <cell r="P86">
            <v>5254541.67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D87">
            <v>39994</v>
          </cell>
          <cell r="E87">
            <v>37250</v>
          </cell>
          <cell r="F87">
            <v>0</v>
          </cell>
          <cell r="G87">
            <v>0</v>
          </cell>
          <cell r="K87">
            <v>0</v>
          </cell>
          <cell r="L87">
            <v>0</v>
          </cell>
          <cell r="M87">
            <v>0</v>
          </cell>
          <cell r="N87">
            <v>5000000</v>
          </cell>
          <cell r="O87">
            <v>0</v>
          </cell>
          <cell r="P87">
            <v>5291791.67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D88">
            <v>40025</v>
          </cell>
          <cell r="E88">
            <v>38491.67</v>
          </cell>
          <cell r="F88">
            <v>0</v>
          </cell>
          <cell r="G88">
            <v>0</v>
          </cell>
          <cell r="K88">
            <v>0</v>
          </cell>
          <cell r="L88">
            <v>0</v>
          </cell>
          <cell r="M88">
            <v>0</v>
          </cell>
          <cell r="N88">
            <v>5000000</v>
          </cell>
          <cell r="O88">
            <v>0</v>
          </cell>
          <cell r="P88">
            <v>5330283.34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D89">
            <v>40028</v>
          </cell>
          <cell r="E89">
            <v>3725</v>
          </cell>
          <cell r="F89">
            <v>0</v>
          </cell>
          <cell r="G89">
            <v>0</v>
          </cell>
          <cell r="H89">
            <v>334008.34000000003</v>
          </cell>
          <cell r="J89">
            <v>5000000</v>
          </cell>
          <cell r="K89">
            <v>0</v>
          </cell>
          <cell r="L89">
            <v>5334008.34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</sheetData>
      <sheetData sheetId="13" refreshError="1">
        <row r="21">
          <cell r="D21">
            <v>38291</v>
          </cell>
          <cell r="E21">
            <v>7111.11</v>
          </cell>
          <cell r="F21">
            <v>20312.89</v>
          </cell>
          <cell r="G21">
            <v>20312.89</v>
          </cell>
          <cell r="N21">
            <v>10000000</v>
          </cell>
          <cell r="O21">
            <v>28565000</v>
          </cell>
          <cell r="P21">
            <v>10007111.109999999</v>
          </cell>
          <cell r="Q21">
            <v>28585312.890000001</v>
          </cell>
          <cell r="S21">
            <v>-89600</v>
          </cell>
          <cell r="T21">
            <v>20312.89</v>
          </cell>
        </row>
        <row r="22">
          <cell r="D22">
            <v>38321</v>
          </cell>
          <cell r="E22">
            <v>42666.67</v>
          </cell>
          <cell r="F22">
            <v>116509.88</v>
          </cell>
          <cell r="G22">
            <v>116509.88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27307000</v>
          </cell>
          <cell r="P22">
            <v>10049777.779999999</v>
          </cell>
          <cell r="Q22">
            <v>27442928.18</v>
          </cell>
          <cell r="R22">
            <v>-894.59</v>
          </cell>
          <cell r="S22">
            <v>-1258000</v>
          </cell>
          <cell r="T22">
            <v>116509.88</v>
          </cell>
        </row>
        <row r="23">
          <cell r="D23">
            <v>38352</v>
          </cell>
          <cell r="E23">
            <v>44088.89</v>
          </cell>
          <cell r="F23">
            <v>117029.55</v>
          </cell>
          <cell r="G23">
            <v>117029.55</v>
          </cell>
          <cell r="N23">
            <v>10000000</v>
          </cell>
          <cell r="O23">
            <v>26544000</v>
          </cell>
          <cell r="P23">
            <v>10093866.67</v>
          </cell>
          <cell r="Q23">
            <v>26793159.690000001</v>
          </cell>
          <cell r="R23">
            <v>-3798.04</v>
          </cell>
          <cell r="S23">
            <v>-763000</v>
          </cell>
          <cell r="T23">
            <v>117029.55</v>
          </cell>
        </row>
        <row r="24">
          <cell r="D24">
            <v>38383</v>
          </cell>
          <cell r="E24">
            <v>44088.89</v>
          </cell>
          <cell r="F24">
            <v>115724.52</v>
          </cell>
          <cell r="G24">
            <v>115724.52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26248000</v>
          </cell>
          <cell r="P24">
            <v>10137955.560000001</v>
          </cell>
          <cell r="Q24">
            <v>26610105.75</v>
          </cell>
          <cell r="R24">
            <v>-2778.46</v>
          </cell>
          <cell r="S24">
            <v>-296000</v>
          </cell>
          <cell r="T24">
            <v>115724.52</v>
          </cell>
        </row>
        <row r="25">
          <cell r="D25">
            <v>38411</v>
          </cell>
          <cell r="E25">
            <v>39822.22</v>
          </cell>
          <cell r="F25">
            <v>103338.66</v>
          </cell>
          <cell r="G25">
            <v>103338.66</v>
          </cell>
          <cell r="N25">
            <v>10000000</v>
          </cell>
          <cell r="O25">
            <v>25950000</v>
          </cell>
          <cell r="P25">
            <v>10177777.779999999</v>
          </cell>
          <cell r="Q25">
            <v>26411333.34</v>
          </cell>
          <cell r="R25">
            <v>-4111.07</v>
          </cell>
          <cell r="S25">
            <v>-298000</v>
          </cell>
          <cell r="T25">
            <v>103338.66</v>
          </cell>
        </row>
        <row r="26">
          <cell r="D26">
            <v>38442</v>
          </cell>
          <cell r="E26">
            <v>44088.89</v>
          </cell>
          <cell r="F26">
            <v>117549.8</v>
          </cell>
          <cell r="G26">
            <v>117549.8</v>
          </cell>
          <cell r="K26">
            <v>0</v>
          </cell>
          <cell r="L26">
            <v>0</v>
          </cell>
          <cell r="M26">
            <v>0</v>
          </cell>
          <cell r="N26">
            <v>10000000</v>
          </cell>
          <cell r="O26">
            <v>26662000</v>
          </cell>
          <cell r="P26">
            <v>10221866.67</v>
          </cell>
          <cell r="Q26">
            <v>27253540.920000002</v>
          </cell>
          <cell r="R26">
            <v>12657.78</v>
          </cell>
          <cell r="S26">
            <v>712000</v>
          </cell>
          <cell r="T26">
            <v>117549.8</v>
          </cell>
        </row>
        <row r="27">
          <cell r="D27">
            <v>38472</v>
          </cell>
          <cell r="E27">
            <v>42666.67</v>
          </cell>
          <cell r="F27">
            <v>108002.14</v>
          </cell>
          <cell r="G27">
            <v>108002.14</v>
          </cell>
          <cell r="N27">
            <v>10000000</v>
          </cell>
          <cell r="O27">
            <v>25313000</v>
          </cell>
          <cell r="P27">
            <v>10264533.34</v>
          </cell>
          <cell r="Q27">
            <v>25982613.239999998</v>
          </cell>
          <cell r="R27">
            <v>-29929.82</v>
          </cell>
          <cell r="S27">
            <v>-1349000</v>
          </cell>
          <cell r="T27">
            <v>108002.14</v>
          </cell>
        </row>
        <row r="28">
          <cell r="D28">
            <v>38503</v>
          </cell>
          <cell r="E28">
            <v>44088.89</v>
          </cell>
          <cell r="F28">
            <v>105980.87</v>
          </cell>
          <cell r="G28">
            <v>105980.87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24038000</v>
          </cell>
          <cell r="P28">
            <v>10308622.23</v>
          </cell>
          <cell r="Q28">
            <v>24779866.120000001</v>
          </cell>
          <cell r="R28">
            <v>-33727.99</v>
          </cell>
          <cell r="S28">
            <v>-1275000</v>
          </cell>
          <cell r="T28">
            <v>105980.87</v>
          </cell>
        </row>
        <row r="29">
          <cell r="D29">
            <v>38533</v>
          </cell>
          <cell r="E29">
            <v>42666.67</v>
          </cell>
          <cell r="F29">
            <v>100283.74</v>
          </cell>
          <cell r="G29">
            <v>100283.74</v>
          </cell>
          <cell r="N29">
            <v>10000000</v>
          </cell>
          <cell r="O29">
            <v>23504000</v>
          </cell>
          <cell r="P29">
            <v>10351288.9</v>
          </cell>
          <cell r="Q29">
            <v>24329669.43</v>
          </cell>
          <cell r="R29">
            <v>-16480.43</v>
          </cell>
          <cell r="S29">
            <v>-534000</v>
          </cell>
          <cell r="T29">
            <v>100283.74</v>
          </cell>
        </row>
        <row r="30">
          <cell r="D30">
            <v>38564</v>
          </cell>
          <cell r="E30">
            <v>44088.89</v>
          </cell>
          <cell r="F30">
            <v>105394.49</v>
          </cell>
          <cell r="G30">
            <v>105394.49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23905000</v>
          </cell>
          <cell r="P30">
            <v>10395377.789999999</v>
          </cell>
          <cell r="Q30">
            <v>24850150.609999999</v>
          </cell>
          <cell r="R30">
            <v>14086.69</v>
          </cell>
          <cell r="S30">
            <v>401000</v>
          </cell>
          <cell r="T30">
            <v>105394.49</v>
          </cell>
        </row>
        <row r="31">
          <cell r="D31">
            <v>38595</v>
          </cell>
          <cell r="E31">
            <v>44088.89</v>
          </cell>
          <cell r="F31">
            <v>104212.91</v>
          </cell>
          <cell r="G31">
            <v>104212.91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23637000</v>
          </cell>
          <cell r="P31">
            <v>10439466.68</v>
          </cell>
          <cell r="Q31">
            <v>24675767.390000001</v>
          </cell>
          <cell r="R31">
            <v>-10596.13</v>
          </cell>
          <cell r="S31">
            <v>-268000</v>
          </cell>
          <cell r="T31">
            <v>104212.91</v>
          </cell>
        </row>
        <row r="32">
          <cell r="D32">
            <v>38625</v>
          </cell>
          <cell r="E32">
            <v>42666.67</v>
          </cell>
          <cell r="F32">
            <v>94813.87</v>
          </cell>
          <cell r="G32">
            <v>192788.21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22222000</v>
          </cell>
          <cell r="P32">
            <v>10482133.35</v>
          </cell>
          <cell r="Q32">
            <v>23293396.73</v>
          </cell>
          <cell r="R32">
            <v>-160158.87</v>
          </cell>
          <cell r="S32">
            <v>-1415000</v>
          </cell>
          <cell r="T32">
            <v>192788.21</v>
          </cell>
        </row>
        <row r="33">
          <cell r="D33">
            <v>38646</v>
          </cell>
          <cell r="E33">
            <v>29866.67</v>
          </cell>
          <cell r="F33">
            <v>67140.27</v>
          </cell>
          <cell r="G33">
            <v>67140.27</v>
          </cell>
          <cell r="H33">
            <v>512000.02</v>
          </cell>
          <cell r="I33">
            <v>1150976.04</v>
          </cell>
          <cell r="J33">
            <v>10000000</v>
          </cell>
          <cell r="K33">
            <v>22480000</v>
          </cell>
          <cell r="L33">
            <v>10512000.02</v>
          </cell>
          <cell r="M33">
            <v>23630976.039999999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12439.04</v>
          </cell>
          <cell r="S33">
            <v>258000</v>
          </cell>
          <cell r="T33">
            <v>67140.27</v>
          </cell>
        </row>
      </sheetData>
      <sheetData sheetId="14" refreshError="1">
        <row r="21">
          <cell r="D21">
            <v>38352</v>
          </cell>
          <cell r="E21">
            <v>82546.039999999994</v>
          </cell>
          <cell r="F21">
            <v>219110.21</v>
          </cell>
          <cell r="G21">
            <v>219110.21</v>
          </cell>
          <cell r="N21">
            <v>23000000</v>
          </cell>
          <cell r="O21">
            <v>61051200</v>
          </cell>
          <cell r="P21">
            <v>23082546.039999999</v>
          </cell>
          <cell r="Q21">
            <v>61270310.210000001</v>
          </cell>
          <cell r="S21">
            <v>-2548200</v>
          </cell>
          <cell r="T21">
            <v>219110.21</v>
          </cell>
        </row>
        <row r="22">
          <cell r="D22">
            <v>38383</v>
          </cell>
          <cell r="E22">
            <v>121853.68</v>
          </cell>
          <cell r="F22">
            <v>319841.53999999998</v>
          </cell>
          <cell r="G22">
            <v>319841.53999999998</v>
          </cell>
          <cell r="K22">
            <v>0</v>
          </cell>
          <cell r="L22">
            <v>0</v>
          </cell>
          <cell r="M22">
            <v>0</v>
          </cell>
          <cell r="N22">
            <v>23000000</v>
          </cell>
          <cell r="O22">
            <v>60370400</v>
          </cell>
          <cell r="P22">
            <v>23204399.719999999</v>
          </cell>
          <cell r="Q22">
            <v>60906908.390000001</v>
          </cell>
          <cell r="R22">
            <v>-2443.36</v>
          </cell>
          <cell r="S22">
            <v>-680800</v>
          </cell>
          <cell r="T22">
            <v>319841.53999999998</v>
          </cell>
        </row>
        <row r="23">
          <cell r="D23">
            <v>38411</v>
          </cell>
          <cell r="E23">
            <v>110061.39</v>
          </cell>
          <cell r="F23">
            <v>285609.31</v>
          </cell>
          <cell r="G23">
            <v>285609.31</v>
          </cell>
          <cell r="N23">
            <v>23000000</v>
          </cell>
          <cell r="O23">
            <v>59685000</v>
          </cell>
          <cell r="P23">
            <v>23314461.109999999</v>
          </cell>
          <cell r="Q23">
            <v>60501026.579999998</v>
          </cell>
          <cell r="R23">
            <v>-6091.12</v>
          </cell>
          <cell r="S23">
            <v>-685400</v>
          </cell>
          <cell r="T23">
            <v>285609.31</v>
          </cell>
        </row>
        <row r="24">
          <cell r="D24">
            <v>38442</v>
          </cell>
          <cell r="E24">
            <v>121853.68</v>
          </cell>
          <cell r="F24">
            <v>324886.28000000003</v>
          </cell>
          <cell r="G24">
            <v>324886.28000000003</v>
          </cell>
          <cell r="K24">
            <v>0</v>
          </cell>
          <cell r="L24">
            <v>0</v>
          </cell>
          <cell r="M24">
            <v>0</v>
          </cell>
          <cell r="N24">
            <v>23000000</v>
          </cell>
          <cell r="O24">
            <v>61322600</v>
          </cell>
          <cell r="P24">
            <v>23436314.789999999</v>
          </cell>
          <cell r="Q24">
            <v>62485902.490000002</v>
          </cell>
          <cell r="R24">
            <v>22389.63</v>
          </cell>
          <cell r="S24">
            <v>1637600</v>
          </cell>
          <cell r="T24">
            <v>324886.28000000003</v>
          </cell>
        </row>
        <row r="25">
          <cell r="D25">
            <v>38472</v>
          </cell>
          <cell r="E25">
            <v>117922.92</v>
          </cell>
          <cell r="F25">
            <v>298498.28999999998</v>
          </cell>
          <cell r="G25">
            <v>298498.28999999998</v>
          </cell>
          <cell r="N25">
            <v>23000000</v>
          </cell>
          <cell r="O25">
            <v>58219900</v>
          </cell>
          <cell r="P25">
            <v>23554237.710000001</v>
          </cell>
          <cell r="Q25">
            <v>59622841.920000002</v>
          </cell>
          <cell r="R25">
            <v>-58858.86</v>
          </cell>
          <cell r="S25">
            <v>-3102700</v>
          </cell>
          <cell r="T25">
            <v>298498.28999999998</v>
          </cell>
        </row>
        <row r="26">
          <cell r="D26">
            <v>38503</v>
          </cell>
          <cell r="E26">
            <v>121853.68</v>
          </cell>
          <cell r="F26">
            <v>292911.88</v>
          </cell>
          <cell r="G26">
            <v>292911.88</v>
          </cell>
          <cell r="N26">
            <v>23000000</v>
          </cell>
          <cell r="O26">
            <v>55287400</v>
          </cell>
          <cell r="P26">
            <v>23676091.390000001</v>
          </cell>
          <cell r="Q26">
            <v>56912588.479999997</v>
          </cell>
          <cell r="R26">
            <v>-70665.320000000007</v>
          </cell>
          <cell r="S26">
            <v>-2932500</v>
          </cell>
          <cell r="T26">
            <v>292911.88</v>
          </cell>
        </row>
        <row r="27">
          <cell r="D27">
            <v>38513</v>
          </cell>
          <cell r="E27">
            <v>39133.54</v>
          </cell>
          <cell r="F27">
            <v>97086.399999999994</v>
          </cell>
          <cell r="G27">
            <v>97086.399999999994</v>
          </cell>
          <cell r="H27">
            <v>715224.93</v>
          </cell>
          <cell r="K27">
            <v>0</v>
          </cell>
          <cell r="L27">
            <v>715224.93</v>
          </cell>
          <cell r="M27">
            <v>1774401.53</v>
          </cell>
          <cell r="N27">
            <v>23000000</v>
          </cell>
          <cell r="O27">
            <v>57060700</v>
          </cell>
          <cell r="P27">
            <v>23000000</v>
          </cell>
          <cell r="Q27">
            <v>57060700</v>
          </cell>
        </row>
        <row r="28">
          <cell r="D28">
            <v>38533</v>
          </cell>
          <cell r="E28">
            <v>90618.47</v>
          </cell>
          <cell r="F28">
            <v>212989.65</v>
          </cell>
          <cell r="G28">
            <v>212989.65</v>
          </cell>
          <cell r="K28">
            <v>0</v>
          </cell>
          <cell r="L28">
            <v>0</v>
          </cell>
          <cell r="M28">
            <v>0</v>
          </cell>
          <cell r="N28">
            <v>23000000</v>
          </cell>
          <cell r="O28">
            <v>54059200</v>
          </cell>
          <cell r="P28">
            <v>23090618.469999999</v>
          </cell>
          <cell r="Q28">
            <v>54272189.649999999</v>
          </cell>
          <cell r="R28">
            <v>149213.04999999999</v>
          </cell>
          <cell r="S28">
            <v>-1228200</v>
          </cell>
          <cell r="T28">
            <v>212989.65</v>
          </cell>
        </row>
        <row r="29">
          <cell r="D29">
            <v>38564</v>
          </cell>
          <cell r="E29">
            <v>140458.62</v>
          </cell>
          <cell r="F29">
            <v>335766.33</v>
          </cell>
          <cell r="G29">
            <v>335766.33</v>
          </cell>
          <cell r="K29">
            <v>0</v>
          </cell>
          <cell r="L29">
            <v>0</v>
          </cell>
          <cell r="M29">
            <v>0</v>
          </cell>
          <cell r="N29">
            <v>23000000</v>
          </cell>
          <cell r="O29">
            <v>54981500</v>
          </cell>
          <cell r="P29">
            <v>23231077.09</v>
          </cell>
          <cell r="Q29">
            <v>55533889.780000001</v>
          </cell>
          <cell r="R29">
            <v>3633.8</v>
          </cell>
          <cell r="S29">
            <v>922300</v>
          </cell>
          <cell r="T29">
            <v>335766.33</v>
          </cell>
        </row>
        <row r="30">
          <cell r="D30">
            <v>38595</v>
          </cell>
          <cell r="E30">
            <v>140458.62</v>
          </cell>
          <cell r="F30">
            <v>332002.03999999998</v>
          </cell>
          <cell r="G30">
            <v>332002.03999999998</v>
          </cell>
          <cell r="K30">
            <v>0</v>
          </cell>
          <cell r="L30">
            <v>0</v>
          </cell>
          <cell r="M30">
            <v>0</v>
          </cell>
          <cell r="N30">
            <v>23000000</v>
          </cell>
          <cell r="O30">
            <v>54365100</v>
          </cell>
          <cell r="P30">
            <v>23371535.710000001</v>
          </cell>
          <cell r="Q30">
            <v>55243298.960000001</v>
          </cell>
          <cell r="R30">
            <v>-6192.86</v>
          </cell>
          <cell r="S30">
            <v>-616400</v>
          </cell>
          <cell r="T30">
            <v>332002.03999999998</v>
          </cell>
        </row>
        <row r="31">
          <cell r="D31">
            <v>38625</v>
          </cell>
          <cell r="E31">
            <v>135927.70000000001</v>
          </cell>
          <cell r="F31">
            <v>302058.53000000003</v>
          </cell>
          <cell r="G31">
            <v>302058.53000000003</v>
          </cell>
          <cell r="K31">
            <v>0</v>
          </cell>
          <cell r="L31">
            <v>0</v>
          </cell>
          <cell r="M31">
            <v>0</v>
          </cell>
          <cell r="N31">
            <v>23000000</v>
          </cell>
          <cell r="O31">
            <v>51110600</v>
          </cell>
          <cell r="P31">
            <v>23507463.41</v>
          </cell>
          <cell r="Q31">
            <v>52238285.189999998</v>
          </cell>
          <cell r="R31">
            <v>-52572.3</v>
          </cell>
          <cell r="S31">
            <v>-3254500</v>
          </cell>
          <cell r="T31">
            <v>302058.53000000003</v>
          </cell>
        </row>
        <row r="32">
          <cell r="D32">
            <v>38656</v>
          </cell>
          <cell r="E32">
            <v>140458.62</v>
          </cell>
          <cell r="F32">
            <v>316635.87</v>
          </cell>
          <cell r="G32">
            <v>316635.87</v>
          </cell>
          <cell r="K32">
            <v>0</v>
          </cell>
          <cell r="L32">
            <v>0</v>
          </cell>
          <cell r="M32">
            <v>0</v>
          </cell>
          <cell r="N32">
            <v>23000000</v>
          </cell>
          <cell r="O32">
            <v>51848900</v>
          </cell>
          <cell r="P32">
            <v>23647922.030000001</v>
          </cell>
          <cell r="Q32">
            <v>53309510.630000003</v>
          </cell>
          <cell r="R32">
            <v>16289.57</v>
          </cell>
          <cell r="S32">
            <v>738300</v>
          </cell>
          <cell r="T32">
            <v>316635.87</v>
          </cell>
        </row>
        <row r="33">
          <cell r="D33">
            <v>38686</v>
          </cell>
          <cell r="E33">
            <v>135927.70000000001</v>
          </cell>
          <cell r="F33">
            <v>0</v>
          </cell>
          <cell r="G33">
            <v>0</v>
          </cell>
          <cell r="K33">
            <v>0</v>
          </cell>
          <cell r="L33">
            <v>0</v>
          </cell>
          <cell r="M33">
            <v>0</v>
          </cell>
          <cell r="N33">
            <v>23000000</v>
          </cell>
          <cell r="O33">
            <v>0</v>
          </cell>
          <cell r="P33">
            <v>23783849.73</v>
          </cell>
          <cell r="Q33">
            <v>0</v>
          </cell>
          <cell r="R33">
            <v>-1460610.63</v>
          </cell>
          <cell r="S33">
            <v>-51848900</v>
          </cell>
          <cell r="T33">
            <v>0</v>
          </cell>
        </row>
        <row r="34">
          <cell r="D34">
            <v>38698</v>
          </cell>
          <cell r="E34">
            <v>54371.08</v>
          </cell>
          <cell r="F34">
            <v>0</v>
          </cell>
          <cell r="G34">
            <v>0</v>
          </cell>
          <cell r="H34">
            <v>838220.81</v>
          </cell>
          <cell r="K34">
            <v>0</v>
          </cell>
          <cell r="L34">
            <v>838220.81</v>
          </cell>
          <cell r="M34">
            <v>0</v>
          </cell>
          <cell r="N34">
            <v>23000000</v>
          </cell>
          <cell r="O34">
            <v>0</v>
          </cell>
          <cell r="P34">
            <v>23000000</v>
          </cell>
          <cell r="Q34">
            <v>0</v>
          </cell>
        </row>
        <row r="35">
          <cell r="D35">
            <v>38717</v>
          </cell>
          <cell r="E35">
            <v>86087.54</v>
          </cell>
          <cell r="F35">
            <v>0</v>
          </cell>
          <cell r="G35">
            <v>0</v>
          </cell>
          <cell r="K35">
            <v>0</v>
          </cell>
          <cell r="L35">
            <v>0</v>
          </cell>
          <cell r="M35">
            <v>0</v>
          </cell>
          <cell r="N35">
            <v>23000000</v>
          </cell>
          <cell r="O35">
            <v>0</v>
          </cell>
          <cell r="P35">
            <v>23086087.539999999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D36">
            <v>38748</v>
          </cell>
          <cell r="E36">
            <v>140458.62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23000000</v>
          </cell>
          <cell r="O36">
            <v>0</v>
          </cell>
          <cell r="P36">
            <v>23226546.16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D37">
            <v>38776</v>
          </cell>
          <cell r="E37">
            <v>126865.85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23000000</v>
          </cell>
          <cell r="O37">
            <v>0</v>
          </cell>
          <cell r="P37">
            <v>23353412.010000002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D38">
            <v>38786</v>
          </cell>
          <cell r="E38">
            <v>45309.23</v>
          </cell>
          <cell r="F38">
            <v>0</v>
          </cell>
          <cell r="G38">
            <v>0</v>
          </cell>
          <cell r="H38">
            <v>398721.24</v>
          </cell>
          <cell r="J38">
            <v>2875000</v>
          </cell>
          <cell r="K38">
            <v>0</v>
          </cell>
          <cell r="L38">
            <v>3273721.24</v>
          </cell>
          <cell r="M38">
            <v>0</v>
          </cell>
          <cell r="N38">
            <v>20125000</v>
          </cell>
          <cell r="O38">
            <v>0</v>
          </cell>
          <cell r="P38">
            <v>20125000</v>
          </cell>
          <cell r="Q38">
            <v>0</v>
          </cell>
        </row>
        <row r="39">
          <cell r="D39">
            <v>38807</v>
          </cell>
          <cell r="E39">
            <v>83255.72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20125000</v>
          </cell>
          <cell r="O39">
            <v>0</v>
          </cell>
          <cell r="P39">
            <v>20208255.719999999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38837</v>
          </cell>
          <cell r="E40">
            <v>118936.74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20125000</v>
          </cell>
          <cell r="O40">
            <v>0</v>
          </cell>
          <cell r="P40">
            <v>20327192.460000001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38868</v>
          </cell>
          <cell r="E41">
            <v>122901.3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20125000</v>
          </cell>
          <cell r="O41">
            <v>0</v>
          </cell>
          <cell r="P41">
            <v>20450093.760000002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38880</v>
          </cell>
          <cell r="E42">
            <v>47574.7</v>
          </cell>
          <cell r="F42">
            <v>0</v>
          </cell>
          <cell r="G42">
            <v>0</v>
          </cell>
          <cell r="H42">
            <v>372668.46</v>
          </cell>
          <cell r="J42">
            <v>2875000</v>
          </cell>
          <cell r="K42">
            <v>0</v>
          </cell>
          <cell r="L42">
            <v>3247668.46</v>
          </cell>
          <cell r="M42">
            <v>0</v>
          </cell>
          <cell r="N42">
            <v>17250000</v>
          </cell>
          <cell r="O42">
            <v>0</v>
          </cell>
          <cell r="P42">
            <v>17250000</v>
          </cell>
          <cell r="Q42">
            <v>0</v>
          </cell>
        </row>
        <row r="43">
          <cell r="D43">
            <v>38898</v>
          </cell>
          <cell r="E43">
            <v>61167.47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17250000</v>
          </cell>
          <cell r="O43">
            <v>0</v>
          </cell>
          <cell r="P43">
            <v>17311167.469999999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38929</v>
          </cell>
          <cell r="E44">
            <v>105343.97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17250000</v>
          </cell>
          <cell r="O44">
            <v>0</v>
          </cell>
          <cell r="P44">
            <v>17416511.440000001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38960</v>
          </cell>
          <cell r="E45">
            <v>105343.97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17250000</v>
          </cell>
          <cell r="O45">
            <v>0</v>
          </cell>
          <cell r="P45">
            <v>17521855.41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38971</v>
          </cell>
          <cell r="E46">
            <v>37380.120000000003</v>
          </cell>
          <cell r="F46">
            <v>0</v>
          </cell>
          <cell r="G46">
            <v>0</v>
          </cell>
          <cell r="H46">
            <v>309235.53000000003</v>
          </cell>
          <cell r="J46">
            <v>2875000</v>
          </cell>
          <cell r="K46">
            <v>0</v>
          </cell>
          <cell r="L46">
            <v>3184235.53</v>
          </cell>
          <cell r="M46">
            <v>0</v>
          </cell>
          <cell r="N46">
            <v>14375000</v>
          </cell>
          <cell r="O46">
            <v>0</v>
          </cell>
          <cell r="P46">
            <v>14375000</v>
          </cell>
          <cell r="Q46">
            <v>0</v>
          </cell>
        </row>
        <row r="47">
          <cell r="D47">
            <v>38990</v>
          </cell>
          <cell r="E47">
            <v>53804.71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14375000</v>
          </cell>
          <cell r="O47">
            <v>0</v>
          </cell>
          <cell r="P47">
            <v>14428804.710000001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39021</v>
          </cell>
          <cell r="E48">
            <v>87786.64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14375000</v>
          </cell>
          <cell r="O48">
            <v>0</v>
          </cell>
          <cell r="P48">
            <v>14516591.35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39051</v>
          </cell>
          <cell r="E49">
            <v>84954.81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14375000</v>
          </cell>
          <cell r="O49">
            <v>0</v>
          </cell>
          <cell r="P49">
            <v>14601546.16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39062</v>
          </cell>
          <cell r="E50">
            <v>31150.1</v>
          </cell>
          <cell r="F50">
            <v>0</v>
          </cell>
          <cell r="G50">
            <v>0</v>
          </cell>
          <cell r="H50">
            <v>257696.26</v>
          </cell>
          <cell r="J50">
            <v>2875000</v>
          </cell>
          <cell r="K50">
            <v>0</v>
          </cell>
          <cell r="L50">
            <v>3132696.26</v>
          </cell>
          <cell r="M50">
            <v>0</v>
          </cell>
          <cell r="N50">
            <v>11500000</v>
          </cell>
          <cell r="O50">
            <v>0</v>
          </cell>
          <cell r="P50">
            <v>11500000</v>
          </cell>
          <cell r="Q50">
            <v>0</v>
          </cell>
        </row>
        <row r="51">
          <cell r="D51">
            <v>39082</v>
          </cell>
          <cell r="E51">
            <v>45309.23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11500000</v>
          </cell>
          <cell r="O51">
            <v>0</v>
          </cell>
          <cell r="P51">
            <v>11545309.23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39113</v>
          </cell>
          <cell r="E52">
            <v>70229.31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11500000</v>
          </cell>
          <cell r="O52">
            <v>0</v>
          </cell>
          <cell r="P52">
            <v>11615538.539999999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39141</v>
          </cell>
          <cell r="E53">
            <v>63432.93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11500000</v>
          </cell>
          <cell r="O53">
            <v>0</v>
          </cell>
          <cell r="P53">
            <v>11678971.470000001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39153</v>
          </cell>
          <cell r="E54">
            <v>27185.54</v>
          </cell>
          <cell r="F54">
            <v>0</v>
          </cell>
          <cell r="G54">
            <v>0</v>
          </cell>
          <cell r="H54">
            <v>206157.01</v>
          </cell>
          <cell r="J54">
            <v>2875000</v>
          </cell>
          <cell r="K54">
            <v>0</v>
          </cell>
          <cell r="L54">
            <v>3081157.01</v>
          </cell>
          <cell r="M54">
            <v>0</v>
          </cell>
          <cell r="N54">
            <v>8625000</v>
          </cell>
          <cell r="O54">
            <v>0</v>
          </cell>
          <cell r="P54">
            <v>8625000</v>
          </cell>
          <cell r="Q54">
            <v>0</v>
          </cell>
        </row>
        <row r="55">
          <cell r="D55">
            <v>39172</v>
          </cell>
          <cell r="E55">
            <v>32282.83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8625000</v>
          </cell>
          <cell r="O55">
            <v>0</v>
          </cell>
          <cell r="P55">
            <v>8657282.8300000001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39202</v>
          </cell>
          <cell r="E56">
            <v>50972.89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8625000</v>
          </cell>
          <cell r="O56">
            <v>0</v>
          </cell>
          <cell r="P56">
            <v>8708255.7200000007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39233</v>
          </cell>
          <cell r="E57">
            <v>52671.98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8625000</v>
          </cell>
          <cell r="O57">
            <v>0</v>
          </cell>
          <cell r="P57">
            <v>8760927.6999999993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39244</v>
          </cell>
          <cell r="E58">
            <v>18690.060000000001</v>
          </cell>
          <cell r="F58">
            <v>0</v>
          </cell>
          <cell r="G58">
            <v>0</v>
          </cell>
          <cell r="H58">
            <v>154617.76</v>
          </cell>
          <cell r="J58">
            <v>2875000</v>
          </cell>
          <cell r="K58">
            <v>0</v>
          </cell>
          <cell r="L58">
            <v>3029617.76</v>
          </cell>
          <cell r="M58">
            <v>0</v>
          </cell>
          <cell r="N58">
            <v>5750000</v>
          </cell>
          <cell r="O58">
            <v>0</v>
          </cell>
          <cell r="P58">
            <v>5750000</v>
          </cell>
          <cell r="Q58">
            <v>0</v>
          </cell>
        </row>
        <row r="59">
          <cell r="D59">
            <v>39263</v>
          </cell>
          <cell r="E59">
            <v>21521.89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5750000</v>
          </cell>
          <cell r="O59">
            <v>0</v>
          </cell>
          <cell r="P59">
            <v>5771521.8899999997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39294</v>
          </cell>
          <cell r="E60">
            <v>35114.660000000003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5750000</v>
          </cell>
          <cell r="O60">
            <v>0</v>
          </cell>
          <cell r="P60">
            <v>5806636.5499999998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39325</v>
          </cell>
          <cell r="E61">
            <v>35114.660000000003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5750000</v>
          </cell>
          <cell r="O61">
            <v>0</v>
          </cell>
          <cell r="P61">
            <v>5841751.21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39335</v>
          </cell>
          <cell r="E62">
            <v>11327.31</v>
          </cell>
          <cell r="F62">
            <v>0</v>
          </cell>
          <cell r="G62">
            <v>0</v>
          </cell>
          <cell r="H62">
            <v>103078.52</v>
          </cell>
          <cell r="J62">
            <v>2875000</v>
          </cell>
          <cell r="K62">
            <v>0</v>
          </cell>
          <cell r="L62">
            <v>2978078.52</v>
          </cell>
          <cell r="M62">
            <v>0</v>
          </cell>
          <cell r="N62">
            <v>2875000</v>
          </cell>
          <cell r="O62">
            <v>0</v>
          </cell>
          <cell r="P62">
            <v>2875000</v>
          </cell>
          <cell r="Q62">
            <v>0</v>
          </cell>
        </row>
        <row r="63">
          <cell r="D63">
            <v>39355</v>
          </cell>
          <cell r="E63">
            <v>11327.31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2875000</v>
          </cell>
          <cell r="O63">
            <v>0</v>
          </cell>
          <cell r="P63">
            <v>2886327.31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39386</v>
          </cell>
          <cell r="E64">
            <v>17557.330000000002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2875000</v>
          </cell>
          <cell r="O64">
            <v>0</v>
          </cell>
          <cell r="P64">
            <v>2903884.64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39416</v>
          </cell>
          <cell r="E65">
            <v>16990.96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2875000</v>
          </cell>
          <cell r="O65">
            <v>0</v>
          </cell>
          <cell r="P65">
            <v>2920875.6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39426</v>
          </cell>
          <cell r="E66">
            <v>5663.65</v>
          </cell>
          <cell r="F66">
            <v>0</v>
          </cell>
          <cell r="G66">
            <v>0</v>
          </cell>
          <cell r="H66">
            <v>51539.25</v>
          </cell>
          <cell r="I66">
            <v>0</v>
          </cell>
          <cell r="J66">
            <v>2875000</v>
          </cell>
          <cell r="K66">
            <v>0</v>
          </cell>
          <cell r="L66">
            <v>2926539.25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1">
          <cell r="D21">
            <v>38656</v>
          </cell>
          <cell r="E21">
            <v>53127.12</v>
          </cell>
          <cell r="F21">
            <v>119764.47</v>
          </cell>
          <cell r="G21">
            <v>119764.47</v>
          </cell>
          <cell r="N21">
            <v>10000000</v>
          </cell>
          <cell r="O21">
            <v>22543000</v>
          </cell>
          <cell r="P21">
            <v>10053127.119999999</v>
          </cell>
          <cell r="Q21">
            <v>22662764.469999999</v>
          </cell>
          <cell r="S21">
            <v>-63400</v>
          </cell>
          <cell r="T21">
            <v>119764.47</v>
          </cell>
        </row>
        <row r="22">
          <cell r="D22">
            <v>38686</v>
          </cell>
          <cell r="E22">
            <v>56921.919999999998</v>
          </cell>
          <cell r="F22">
            <v>0</v>
          </cell>
          <cell r="G22">
            <v>0</v>
          </cell>
          <cell r="K22">
            <v>0</v>
          </cell>
          <cell r="L22">
            <v>0</v>
          </cell>
          <cell r="M22">
            <v>0</v>
          </cell>
          <cell r="N22">
            <v>10000000</v>
          </cell>
          <cell r="O22">
            <v>0</v>
          </cell>
          <cell r="P22">
            <v>10110049.039999999</v>
          </cell>
          <cell r="Q22">
            <v>0</v>
          </cell>
          <cell r="R22">
            <v>-119764.47</v>
          </cell>
          <cell r="S22">
            <v>-22543000</v>
          </cell>
          <cell r="T22">
            <v>0</v>
          </cell>
        </row>
        <row r="23">
          <cell r="D23">
            <v>38717</v>
          </cell>
          <cell r="E23">
            <v>58819.31</v>
          </cell>
          <cell r="F23">
            <v>0</v>
          </cell>
          <cell r="G23">
            <v>0</v>
          </cell>
          <cell r="N23">
            <v>10000000</v>
          </cell>
          <cell r="O23">
            <v>0</v>
          </cell>
          <cell r="P23">
            <v>10168868.35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38748</v>
          </cell>
          <cell r="E24">
            <v>58819.31</v>
          </cell>
          <cell r="F24">
            <v>0</v>
          </cell>
          <cell r="G24">
            <v>0</v>
          </cell>
          <cell r="K24">
            <v>0</v>
          </cell>
          <cell r="L24">
            <v>0</v>
          </cell>
          <cell r="M24">
            <v>0</v>
          </cell>
          <cell r="N24">
            <v>10000000</v>
          </cell>
          <cell r="O24">
            <v>0</v>
          </cell>
          <cell r="P24">
            <v>10227687.66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38776</v>
          </cell>
          <cell r="E25">
            <v>53127.12</v>
          </cell>
          <cell r="F25">
            <v>0</v>
          </cell>
          <cell r="G25">
            <v>0</v>
          </cell>
          <cell r="N25">
            <v>10000000</v>
          </cell>
          <cell r="O25">
            <v>0</v>
          </cell>
          <cell r="P25">
            <v>10280814.779999999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D26">
            <v>38807</v>
          </cell>
          <cell r="E26">
            <v>58819.31</v>
          </cell>
          <cell r="F26">
            <v>0</v>
          </cell>
          <cell r="G26">
            <v>0</v>
          </cell>
          <cell r="N26">
            <v>10000000</v>
          </cell>
          <cell r="O26">
            <v>0</v>
          </cell>
          <cell r="P26">
            <v>10339634.09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38810</v>
          </cell>
          <cell r="E27">
            <v>5692.19</v>
          </cell>
          <cell r="F27">
            <v>0</v>
          </cell>
          <cell r="G27">
            <v>0</v>
          </cell>
          <cell r="H27">
            <v>345326.28</v>
          </cell>
          <cell r="K27">
            <v>0</v>
          </cell>
          <cell r="L27">
            <v>345326.28</v>
          </cell>
          <cell r="M27">
            <v>0</v>
          </cell>
          <cell r="N27">
            <v>10000000</v>
          </cell>
          <cell r="O27">
            <v>0</v>
          </cell>
          <cell r="P27">
            <v>10000000</v>
          </cell>
          <cell r="Q27">
            <v>0</v>
          </cell>
        </row>
        <row r="28">
          <cell r="D28">
            <v>38837</v>
          </cell>
          <cell r="E28">
            <v>51229.73</v>
          </cell>
          <cell r="F28">
            <v>0</v>
          </cell>
          <cell r="G28">
            <v>0</v>
          </cell>
          <cell r="K28">
            <v>0</v>
          </cell>
          <cell r="L28">
            <v>0</v>
          </cell>
          <cell r="M28">
            <v>0</v>
          </cell>
          <cell r="N28">
            <v>10000000</v>
          </cell>
          <cell r="O28">
            <v>0</v>
          </cell>
          <cell r="P28">
            <v>10051229.73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D29">
            <v>38868</v>
          </cell>
          <cell r="E29">
            <v>58819.31</v>
          </cell>
          <cell r="F29">
            <v>0</v>
          </cell>
          <cell r="G29">
            <v>0</v>
          </cell>
          <cell r="K29">
            <v>0</v>
          </cell>
          <cell r="L29">
            <v>0</v>
          </cell>
          <cell r="M29">
            <v>0</v>
          </cell>
          <cell r="N29">
            <v>10000000</v>
          </cell>
          <cell r="O29">
            <v>0</v>
          </cell>
          <cell r="P29">
            <v>10110049.039999999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D30">
            <v>38898</v>
          </cell>
          <cell r="E30">
            <v>56921.919999999998</v>
          </cell>
          <cell r="F30">
            <v>0</v>
          </cell>
          <cell r="G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10000000</v>
          </cell>
          <cell r="O30">
            <v>0</v>
          </cell>
          <cell r="P30">
            <v>10166970.960000001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D31">
            <v>38929</v>
          </cell>
          <cell r="E31">
            <v>58819.31</v>
          </cell>
          <cell r="F31">
            <v>0</v>
          </cell>
          <cell r="G31">
            <v>0</v>
          </cell>
          <cell r="K31">
            <v>0</v>
          </cell>
          <cell r="L31">
            <v>0</v>
          </cell>
          <cell r="M31">
            <v>0</v>
          </cell>
          <cell r="N31">
            <v>10000000</v>
          </cell>
          <cell r="O31">
            <v>0</v>
          </cell>
          <cell r="P31">
            <v>10225790.27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D32">
            <v>38960</v>
          </cell>
          <cell r="E32">
            <v>58819.31</v>
          </cell>
          <cell r="F32">
            <v>0</v>
          </cell>
          <cell r="G32">
            <v>0</v>
          </cell>
          <cell r="K32">
            <v>0</v>
          </cell>
          <cell r="L32">
            <v>0</v>
          </cell>
          <cell r="M32">
            <v>0</v>
          </cell>
          <cell r="N32">
            <v>10000000</v>
          </cell>
          <cell r="O32">
            <v>0</v>
          </cell>
          <cell r="P32">
            <v>10284609.58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D33">
            <v>38990</v>
          </cell>
          <cell r="E33">
            <v>56921.919999999998</v>
          </cell>
          <cell r="F33">
            <v>0</v>
          </cell>
          <cell r="G33">
            <v>0</v>
          </cell>
          <cell r="K33">
            <v>0</v>
          </cell>
          <cell r="L33">
            <v>0</v>
          </cell>
          <cell r="M33">
            <v>0</v>
          </cell>
          <cell r="N33">
            <v>10000000</v>
          </cell>
          <cell r="O33">
            <v>0</v>
          </cell>
          <cell r="P33">
            <v>10341531.5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D34">
            <v>38993</v>
          </cell>
          <cell r="E34">
            <v>5692.19</v>
          </cell>
          <cell r="F34">
            <v>0</v>
          </cell>
          <cell r="G34">
            <v>0</v>
          </cell>
          <cell r="H34">
            <v>347223.69</v>
          </cell>
          <cell r="J34">
            <v>1111111.1100000001</v>
          </cell>
          <cell r="K34">
            <v>0</v>
          </cell>
          <cell r="L34">
            <v>1458334.8</v>
          </cell>
          <cell r="M34">
            <v>0</v>
          </cell>
          <cell r="N34">
            <v>8888888.8900000006</v>
          </cell>
          <cell r="O34">
            <v>0</v>
          </cell>
          <cell r="P34">
            <v>8888888.8900000006</v>
          </cell>
          <cell r="Q34">
            <v>0</v>
          </cell>
        </row>
        <row r="35">
          <cell r="D35">
            <v>39021</v>
          </cell>
          <cell r="E35">
            <v>47224.11</v>
          </cell>
          <cell r="F35">
            <v>0</v>
          </cell>
          <cell r="G35">
            <v>0</v>
          </cell>
          <cell r="K35">
            <v>0</v>
          </cell>
          <cell r="L35">
            <v>0</v>
          </cell>
          <cell r="M35">
            <v>0</v>
          </cell>
          <cell r="N35">
            <v>8888888.8900000006</v>
          </cell>
          <cell r="O35">
            <v>0</v>
          </cell>
          <cell r="P35">
            <v>8936113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D36">
            <v>39051</v>
          </cell>
          <cell r="E36">
            <v>50597.26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8888888.8900000006</v>
          </cell>
          <cell r="O36">
            <v>0</v>
          </cell>
          <cell r="P36">
            <v>8986710.2599999998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D37">
            <v>39082</v>
          </cell>
          <cell r="E37">
            <v>52283.83</v>
          </cell>
          <cell r="F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8888888.8900000006</v>
          </cell>
          <cell r="O37">
            <v>0</v>
          </cell>
          <cell r="P37">
            <v>9038994.0899999999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D38">
            <v>39085</v>
          </cell>
          <cell r="E38">
            <v>5059.7299999999996</v>
          </cell>
          <cell r="F38">
            <v>0</v>
          </cell>
          <cell r="G38">
            <v>0</v>
          </cell>
          <cell r="H38">
            <v>155164.93</v>
          </cell>
          <cell r="J38">
            <v>1111111.1100000001</v>
          </cell>
          <cell r="K38">
            <v>0</v>
          </cell>
          <cell r="L38">
            <v>1266276.04</v>
          </cell>
          <cell r="M38">
            <v>0</v>
          </cell>
          <cell r="N38">
            <v>7777777.7800000003</v>
          </cell>
          <cell r="O38">
            <v>0</v>
          </cell>
          <cell r="P38">
            <v>7777777.7800000003</v>
          </cell>
          <cell r="Q38">
            <v>0</v>
          </cell>
        </row>
        <row r="39">
          <cell r="D39">
            <v>39113</v>
          </cell>
          <cell r="E39">
            <v>41321.1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7777777.7800000003</v>
          </cell>
          <cell r="O39">
            <v>0</v>
          </cell>
          <cell r="P39">
            <v>7819098.8799999999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D40">
            <v>39141</v>
          </cell>
          <cell r="E40">
            <v>41321.1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7777777.7800000003</v>
          </cell>
          <cell r="O40">
            <v>0</v>
          </cell>
          <cell r="P40">
            <v>7860419.9800000004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>
            <v>39172</v>
          </cell>
          <cell r="E41">
            <v>45748.36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7777777.7800000003</v>
          </cell>
          <cell r="O41">
            <v>0</v>
          </cell>
          <cell r="P41">
            <v>7906168.3399999999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D42">
            <v>39175</v>
          </cell>
          <cell r="E42">
            <v>4427.26</v>
          </cell>
          <cell r="F42">
            <v>0</v>
          </cell>
          <cell r="G42">
            <v>0</v>
          </cell>
          <cell r="H42">
            <v>132817.82</v>
          </cell>
          <cell r="J42">
            <v>1111111.1100000001</v>
          </cell>
          <cell r="K42">
            <v>0</v>
          </cell>
          <cell r="L42">
            <v>1243928.93</v>
          </cell>
          <cell r="M42">
            <v>0</v>
          </cell>
          <cell r="N42">
            <v>6666666.6699999999</v>
          </cell>
          <cell r="O42">
            <v>0</v>
          </cell>
          <cell r="P42">
            <v>6666666.6699999999</v>
          </cell>
          <cell r="Q42">
            <v>0</v>
          </cell>
        </row>
        <row r="43">
          <cell r="D43">
            <v>39202</v>
          </cell>
          <cell r="E43">
            <v>34153.15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6666666.6699999999</v>
          </cell>
          <cell r="O43">
            <v>0</v>
          </cell>
          <cell r="P43">
            <v>6700819.8200000003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D44">
            <v>39233</v>
          </cell>
          <cell r="E44">
            <v>39212.879999999997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6666666.6699999999</v>
          </cell>
          <cell r="O44">
            <v>0</v>
          </cell>
          <cell r="P44">
            <v>6740032.7000000002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D45">
            <v>39263</v>
          </cell>
          <cell r="E45">
            <v>37947.94</v>
          </cell>
          <cell r="F45">
            <v>0</v>
          </cell>
          <cell r="G45">
            <v>0</v>
          </cell>
          <cell r="K45">
            <v>0</v>
          </cell>
          <cell r="L45">
            <v>0</v>
          </cell>
          <cell r="M45">
            <v>0</v>
          </cell>
          <cell r="N45">
            <v>6666666.6699999999</v>
          </cell>
          <cell r="O45">
            <v>0</v>
          </cell>
          <cell r="P45">
            <v>6777980.6399999997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D46">
            <v>39266</v>
          </cell>
          <cell r="E46">
            <v>3794.79</v>
          </cell>
          <cell r="F46">
            <v>0</v>
          </cell>
          <cell r="G46">
            <v>0</v>
          </cell>
          <cell r="H46">
            <v>115108.76</v>
          </cell>
          <cell r="J46">
            <v>1111111.1100000001</v>
          </cell>
          <cell r="K46">
            <v>0</v>
          </cell>
          <cell r="L46">
            <v>1226219.8700000001</v>
          </cell>
          <cell r="M46">
            <v>0</v>
          </cell>
          <cell r="N46">
            <v>5555555.5599999996</v>
          </cell>
          <cell r="O46">
            <v>0</v>
          </cell>
          <cell r="P46">
            <v>5555555.5599999996</v>
          </cell>
          <cell r="Q46">
            <v>0</v>
          </cell>
        </row>
        <row r="47">
          <cell r="D47">
            <v>39294</v>
          </cell>
          <cell r="E47">
            <v>29515.07</v>
          </cell>
          <cell r="F47">
            <v>0</v>
          </cell>
          <cell r="G47">
            <v>0</v>
          </cell>
          <cell r="K47">
            <v>0</v>
          </cell>
          <cell r="L47">
            <v>0</v>
          </cell>
          <cell r="M47">
            <v>0</v>
          </cell>
          <cell r="N47">
            <v>5555555.5599999996</v>
          </cell>
          <cell r="O47">
            <v>0</v>
          </cell>
          <cell r="P47">
            <v>5585070.6299999999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D48">
            <v>39325</v>
          </cell>
          <cell r="E48">
            <v>32677.4</v>
          </cell>
          <cell r="F48">
            <v>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5555555.5599999996</v>
          </cell>
          <cell r="O48">
            <v>0</v>
          </cell>
          <cell r="P48">
            <v>5617748.0300000003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D49">
            <v>39355</v>
          </cell>
          <cell r="E49">
            <v>31623.29</v>
          </cell>
          <cell r="F49">
            <v>0</v>
          </cell>
          <cell r="G49">
            <v>0</v>
          </cell>
          <cell r="K49">
            <v>0</v>
          </cell>
          <cell r="L49">
            <v>0</v>
          </cell>
          <cell r="M49">
            <v>0</v>
          </cell>
          <cell r="N49">
            <v>5555555.5599999996</v>
          </cell>
          <cell r="O49">
            <v>0</v>
          </cell>
          <cell r="P49">
            <v>5649371.3200000003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D50">
            <v>39358</v>
          </cell>
          <cell r="E50">
            <v>3162.33</v>
          </cell>
          <cell r="F50">
            <v>0</v>
          </cell>
          <cell r="G50">
            <v>0</v>
          </cell>
          <cell r="H50">
            <v>96978.09</v>
          </cell>
          <cell r="J50">
            <v>1111111.1100000001</v>
          </cell>
          <cell r="K50">
            <v>0</v>
          </cell>
          <cell r="L50">
            <v>1208089.2</v>
          </cell>
          <cell r="M50">
            <v>0</v>
          </cell>
          <cell r="N50">
            <v>4444444.45</v>
          </cell>
          <cell r="O50">
            <v>0</v>
          </cell>
          <cell r="P50">
            <v>4444444.45</v>
          </cell>
          <cell r="Q50">
            <v>0</v>
          </cell>
        </row>
        <row r="51">
          <cell r="D51">
            <v>39386</v>
          </cell>
          <cell r="E51">
            <v>23612.05</v>
          </cell>
          <cell r="F51">
            <v>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4444444.45</v>
          </cell>
          <cell r="O51">
            <v>0</v>
          </cell>
          <cell r="P51">
            <v>4468056.5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D52">
            <v>39416</v>
          </cell>
          <cell r="E52">
            <v>25298.63</v>
          </cell>
          <cell r="F52">
            <v>0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4444444.45</v>
          </cell>
          <cell r="O52">
            <v>0</v>
          </cell>
          <cell r="P52">
            <v>4493355.13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D53">
            <v>39447</v>
          </cell>
          <cell r="E53">
            <v>26141.919999999998</v>
          </cell>
          <cell r="F53">
            <v>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4444444.45</v>
          </cell>
          <cell r="O53">
            <v>0</v>
          </cell>
          <cell r="P53">
            <v>4519497.05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D54">
            <v>39450</v>
          </cell>
          <cell r="E54">
            <v>2529.86</v>
          </cell>
          <cell r="F54">
            <v>0</v>
          </cell>
          <cell r="G54">
            <v>0</v>
          </cell>
          <cell r="H54">
            <v>77582.460000000006</v>
          </cell>
          <cell r="J54">
            <v>1111111.1100000001</v>
          </cell>
          <cell r="K54">
            <v>0</v>
          </cell>
          <cell r="L54">
            <v>1188693.57</v>
          </cell>
          <cell r="M54">
            <v>0</v>
          </cell>
          <cell r="N54">
            <v>3333333.34</v>
          </cell>
          <cell r="O54">
            <v>0</v>
          </cell>
          <cell r="P54">
            <v>3333333.34</v>
          </cell>
          <cell r="Q54">
            <v>0</v>
          </cell>
        </row>
        <row r="55">
          <cell r="D55">
            <v>39478</v>
          </cell>
          <cell r="E55">
            <v>17709.04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3333333.34</v>
          </cell>
          <cell r="O55">
            <v>0</v>
          </cell>
          <cell r="P55">
            <v>3351042.38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D56">
            <v>39507</v>
          </cell>
          <cell r="E56">
            <v>18341.509999999998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3333333.34</v>
          </cell>
          <cell r="O56">
            <v>0</v>
          </cell>
          <cell r="P56">
            <v>3369383.89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D57">
            <v>39538</v>
          </cell>
          <cell r="E57">
            <v>19606.439999999999</v>
          </cell>
          <cell r="F57">
            <v>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3333333.34</v>
          </cell>
          <cell r="O57">
            <v>0</v>
          </cell>
          <cell r="P57">
            <v>3388990.33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D58">
            <v>39541</v>
          </cell>
          <cell r="E58">
            <v>1897.4</v>
          </cell>
          <cell r="F58">
            <v>0</v>
          </cell>
          <cell r="G58">
            <v>0</v>
          </cell>
          <cell r="H58">
            <v>57554.39</v>
          </cell>
          <cell r="J58">
            <v>1111111.1100000001</v>
          </cell>
          <cell r="K58">
            <v>0</v>
          </cell>
          <cell r="L58">
            <v>1168665.5</v>
          </cell>
          <cell r="M58">
            <v>0</v>
          </cell>
          <cell r="N58">
            <v>2222222.23</v>
          </cell>
          <cell r="O58">
            <v>0</v>
          </cell>
          <cell r="P58">
            <v>2222222.23</v>
          </cell>
          <cell r="Q58">
            <v>0</v>
          </cell>
        </row>
        <row r="59">
          <cell r="D59">
            <v>39568</v>
          </cell>
          <cell r="E59">
            <v>11384.38</v>
          </cell>
          <cell r="F59">
            <v>0</v>
          </cell>
          <cell r="G59">
            <v>0</v>
          </cell>
          <cell r="K59">
            <v>0</v>
          </cell>
          <cell r="L59">
            <v>0</v>
          </cell>
          <cell r="M59">
            <v>0</v>
          </cell>
          <cell r="N59">
            <v>2222222.23</v>
          </cell>
          <cell r="O59">
            <v>0</v>
          </cell>
          <cell r="P59">
            <v>2233606.61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D60">
            <v>39599</v>
          </cell>
          <cell r="E60">
            <v>13070.96</v>
          </cell>
          <cell r="F60">
            <v>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2222222.23</v>
          </cell>
          <cell r="O60">
            <v>0</v>
          </cell>
          <cell r="P60">
            <v>2246677.5699999998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D61">
            <v>39629</v>
          </cell>
          <cell r="E61">
            <v>12649.31</v>
          </cell>
          <cell r="F61">
            <v>0</v>
          </cell>
          <cell r="G61">
            <v>0</v>
          </cell>
          <cell r="K61">
            <v>0</v>
          </cell>
          <cell r="L61">
            <v>0</v>
          </cell>
          <cell r="M61">
            <v>0</v>
          </cell>
          <cell r="N61">
            <v>2222222.23</v>
          </cell>
          <cell r="O61">
            <v>0</v>
          </cell>
          <cell r="P61">
            <v>2259326.88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D62">
            <v>39632</v>
          </cell>
          <cell r="E62">
            <v>1264.93</v>
          </cell>
          <cell r="F62">
            <v>0</v>
          </cell>
          <cell r="G62">
            <v>0</v>
          </cell>
          <cell r="H62">
            <v>38369.58</v>
          </cell>
          <cell r="J62">
            <v>1111111.1100000001</v>
          </cell>
          <cell r="K62">
            <v>0</v>
          </cell>
          <cell r="L62">
            <v>1149480.69</v>
          </cell>
          <cell r="M62">
            <v>0</v>
          </cell>
          <cell r="N62">
            <v>1111111.1200000001</v>
          </cell>
          <cell r="O62">
            <v>0</v>
          </cell>
          <cell r="P62">
            <v>1111111.1200000001</v>
          </cell>
          <cell r="Q62">
            <v>0</v>
          </cell>
        </row>
        <row r="63">
          <cell r="D63">
            <v>39660</v>
          </cell>
          <cell r="E63">
            <v>5903.01</v>
          </cell>
          <cell r="F63">
            <v>0</v>
          </cell>
          <cell r="G63">
            <v>0</v>
          </cell>
          <cell r="K63">
            <v>0</v>
          </cell>
          <cell r="L63">
            <v>0</v>
          </cell>
          <cell r="M63">
            <v>0</v>
          </cell>
          <cell r="N63">
            <v>1111111.1200000001</v>
          </cell>
          <cell r="O63">
            <v>0</v>
          </cell>
          <cell r="P63">
            <v>1117014.1299999999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D64">
            <v>39691</v>
          </cell>
          <cell r="E64">
            <v>6535.48</v>
          </cell>
          <cell r="F64">
            <v>0</v>
          </cell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1111111.1200000001</v>
          </cell>
          <cell r="O64">
            <v>0</v>
          </cell>
          <cell r="P64">
            <v>1123549.6100000001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D65">
            <v>39721</v>
          </cell>
          <cell r="E65">
            <v>6324.66</v>
          </cell>
          <cell r="F65">
            <v>0</v>
          </cell>
          <cell r="G65">
            <v>0</v>
          </cell>
          <cell r="K65">
            <v>0</v>
          </cell>
          <cell r="L65">
            <v>0</v>
          </cell>
          <cell r="M65">
            <v>0</v>
          </cell>
          <cell r="N65">
            <v>1111111.1200000001</v>
          </cell>
          <cell r="O65">
            <v>0</v>
          </cell>
          <cell r="P65">
            <v>1129874.27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D66">
            <v>39724</v>
          </cell>
          <cell r="E66">
            <v>632.47</v>
          </cell>
          <cell r="F66">
            <v>0</v>
          </cell>
          <cell r="G66">
            <v>0</v>
          </cell>
          <cell r="H66">
            <v>19395.62</v>
          </cell>
          <cell r="I66">
            <v>0</v>
          </cell>
          <cell r="J66">
            <v>1111111.1100000001</v>
          </cell>
          <cell r="K66">
            <v>0</v>
          </cell>
          <cell r="L66">
            <v>1130506.73</v>
          </cell>
          <cell r="M66">
            <v>0</v>
          </cell>
          <cell r="N66">
            <v>0.01</v>
          </cell>
          <cell r="O66">
            <v>0</v>
          </cell>
          <cell r="P66">
            <v>0.01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21">
          <cell r="D21">
            <v>38199</v>
          </cell>
        </row>
      </sheetData>
      <sheetData sheetId="70">
        <row r="21">
          <cell r="D21">
            <v>38077</v>
          </cell>
        </row>
      </sheetData>
      <sheetData sheetId="71">
        <row r="21">
          <cell r="D21">
            <v>37955</v>
          </cell>
        </row>
      </sheetData>
      <sheetData sheetId="72">
        <row r="21">
          <cell r="D21">
            <v>38199</v>
          </cell>
        </row>
      </sheetData>
      <sheetData sheetId="73">
        <row r="21">
          <cell r="D21">
            <v>38077</v>
          </cell>
        </row>
      </sheetData>
      <sheetData sheetId="74">
        <row r="21">
          <cell r="D21">
            <v>37955</v>
          </cell>
        </row>
      </sheetData>
      <sheetData sheetId="75">
        <row r="21">
          <cell r="D21">
            <v>38199</v>
          </cell>
        </row>
      </sheetData>
      <sheetData sheetId="76">
        <row r="21">
          <cell r="D21">
            <v>38199</v>
          </cell>
        </row>
      </sheetData>
      <sheetData sheetId="77">
        <row r="21">
          <cell r="D21">
            <v>38260</v>
          </cell>
        </row>
      </sheetData>
      <sheetData sheetId="78">
        <row r="21">
          <cell r="D21">
            <v>38260</v>
          </cell>
        </row>
      </sheetData>
      <sheetData sheetId="79">
        <row r="21">
          <cell r="D21">
            <v>38291</v>
          </cell>
        </row>
      </sheetData>
      <sheetData sheetId="80">
        <row r="21">
          <cell r="D21">
            <v>38352</v>
          </cell>
        </row>
      </sheetData>
      <sheetData sheetId="81">
        <row r="21">
          <cell r="D21">
            <v>38260</v>
          </cell>
        </row>
      </sheetData>
      <sheetData sheetId="82">
        <row r="21">
          <cell r="D21">
            <v>38656</v>
          </cell>
        </row>
      </sheetData>
      <sheetData sheetId="83">
        <row r="21">
          <cell r="D21">
            <v>38352</v>
          </cell>
        </row>
      </sheetData>
      <sheetData sheetId="84">
        <row r="21">
          <cell r="D21">
            <v>38656</v>
          </cell>
        </row>
      </sheetData>
      <sheetData sheetId="85">
        <row r="21">
          <cell r="D21">
            <v>38656</v>
          </cell>
        </row>
      </sheetData>
      <sheetData sheetId="86">
        <row r="21">
          <cell r="D21">
            <v>38656</v>
          </cell>
        </row>
      </sheetData>
      <sheetData sheetId="87">
        <row r="21">
          <cell r="D21">
            <v>38656</v>
          </cell>
        </row>
      </sheetData>
      <sheetData sheetId="88">
        <row r="21">
          <cell r="D21">
            <v>38656</v>
          </cell>
        </row>
      </sheetData>
      <sheetData sheetId="89">
        <row r="21">
          <cell r="D21">
            <v>38656</v>
          </cell>
        </row>
      </sheetData>
      <sheetData sheetId="90"/>
      <sheetData sheetId="91">
        <row r="21">
          <cell r="D21">
            <v>38656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>
        <row r="21">
          <cell r="D21">
            <v>38077</v>
          </cell>
        </row>
      </sheetData>
      <sheetData sheetId="122">
        <row r="21">
          <cell r="D21">
            <v>38077</v>
          </cell>
        </row>
      </sheetData>
      <sheetData sheetId="123">
        <row r="21">
          <cell r="D21">
            <v>37955</v>
          </cell>
        </row>
      </sheetData>
      <sheetData sheetId="124">
        <row r="21">
          <cell r="D21">
            <v>38199</v>
          </cell>
        </row>
      </sheetData>
      <sheetData sheetId="125">
        <row r="21">
          <cell r="D21">
            <v>38199</v>
          </cell>
        </row>
      </sheetData>
      <sheetData sheetId="126">
        <row r="21">
          <cell r="D21">
            <v>38260</v>
          </cell>
        </row>
      </sheetData>
      <sheetData sheetId="127">
        <row r="21">
          <cell r="D21">
            <v>38260</v>
          </cell>
        </row>
      </sheetData>
      <sheetData sheetId="128">
        <row r="21">
          <cell r="D21">
            <v>38291</v>
          </cell>
        </row>
      </sheetData>
      <sheetData sheetId="129">
        <row r="21">
          <cell r="D21">
            <v>38352</v>
          </cell>
        </row>
      </sheetData>
      <sheetData sheetId="130">
        <row r="21">
          <cell r="D21">
            <v>38352</v>
          </cell>
        </row>
      </sheetData>
      <sheetData sheetId="131"/>
      <sheetData sheetId="132"/>
      <sheetData sheetId="133">
        <row r="21">
          <cell r="D21">
            <v>38656</v>
          </cell>
        </row>
      </sheetData>
      <sheetData sheetId="134">
        <row r="21">
          <cell r="D21">
            <v>38656</v>
          </cell>
        </row>
      </sheetData>
      <sheetData sheetId="135">
        <row r="21">
          <cell r="D21">
            <v>38656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TS"/>
      <sheetName val="Covenants"/>
      <sheetName val="P&amp;L"/>
      <sheetName val="BS"/>
      <sheetName val="CF"/>
      <sheetName val="Debt"/>
      <sheetName val="Tax"/>
      <sheetName val="Accell"/>
      <sheetName val="Div2"/>
      <sheetName val="Div3"/>
      <sheetName val="Div4"/>
      <sheetName val="Eliminations"/>
      <sheetName val="Minority"/>
      <sheetName val="Group"/>
      <sheetName val="Exit"/>
      <sheetName val="Fees"/>
      <sheetName val="S&amp;U"/>
      <sheetName val="Financials"/>
      <sheetName val="Credit pack"/>
      <sheetName val="Div5"/>
      <sheetName val="Div6"/>
      <sheetName val="Div7"/>
      <sheetName val="Div8"/>
      <sheetName val="Div9"/>
      <sheetName val="Div10"/>
      <sheetName val="zle003t"/>
      <sheetName val="J_1BNFDOC"/>
      <sheetName val="Constants"/>
      <sheetName val="POP cost"/>
      <sheetName val="FCF"/>
      <sheetName val="Input"/>
      <sheetName val="Credit_pack"/>
      <sheetName val="POP_cost"/>
      <sheetName val="Credit_pack1"/>
      <sheetName val="POP_cost1"/>
      <sheetName val="bol. acum."/>
      <sheetName val="Index"/>
      <sheetName val="1. Instellingen"/>
      <sheetName val="Orcto"/>
      <sheetName val="capa"/>
      <sheetName val="Credit_pack2"/>
      <sheetName val="POP_cost2"/>
      <sheetName val="Plan1"/>
      <sheetName val="B-Pav"/>
      <sheetName val="anterior"/>
      <sheetName val="orçamento"/>
      <sheetName val="Atual"/>
      <sheetName val="quadro ii "/>
      <sheetName val="Cenarios"/>
      <sheetName val="conssid12-96"/>
      <sheetName val="Oper"/>
      <sheetName val="UTR 2"/>
      <sheetName val="Comerciais"/>
      <sheetName val="Financeiros"/>
      <sheetName val="CANT_OBRAS"/>
      <sheetName val="AQU TERRENO-"/>
      <sheetName val="ESTA ELEVATÓRIA_"/>
      <sheetName val="EMISSÁRIO_"/>
      <sheetName val="ligação predial"/>
      <sheetName val="REDE COLETORA"/>
      <sheetName val="MED_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ntrol Panel"/>
      <sheetName val="Assumptions"/>
      <sheetName val="Model"/>
      <sheetName val="WACC"/>
      <sheetName val="DCF Matrix"/>
      <sheetName val="Footbal Field"/>
      <sheetName val="Summary"/>
      <sheetName val="Accounting_Reconc."/>
      <sheetName val="Purchase Accounting Adj"/>
      <sheetName val="SE Business Plan"/>
      <sheetName val="Pro Forma Consolidated"/>
      <sheetName val="Reconciliation Output"/>
      <sheetName val="Credit Output"/>
      <sheetName val="Acc_Dil Reconciliation"/>
      <sheetName val="Acc_Dil"/>
      <sheetName val="Sensitivity"/>
      <sheetName val="IRR"/>
      <sheetName val="Payback"/>
      <sheetName val="ROIC"/>
      <sheetName val="ROE"/>
      <sheetName val="ROCE"/>
      <sheetName val="Dividend"/>
      <sheetName val="Output EMG"/>
      <sheetName val="Key Figures"/>
      <sheetName val="Impairment Test per Unit"/>
      <sheetName val="Impairment Test"/>
      <sheetName val="Write-Off Goodwill"/>
      <sheetName val="Premium Calculation New"/>
      <sheetName val="Input Football Field"/>
      <sheetName val="Options Comps"/>
      <sheetName val="Inputs"/>
      <sheetName val="Output Comps"/>
      <sheetName val="Input P-Paids"/>
      <sheetName val="Output P-Paids"/>
      <sheetName val="Stora Figures"/>
      <sheetName val="Controls"/>
      <sheetName val="BASE DE DADOS"/>
      <sheetName val="FICBIOM"/>
      <sheetName val="Control_Panel"/>
      <sheetName val="DCF_Matrix"/>
      <sheetName val="Footbal_Field"/>
      <sheetName val="Accounting_Reconc_"/>
      <sheetName val="Purchase_Accounting_Adj"/>
      <sheetName val="SE_Business_Plan"/>
      <sheetName val="Pro_Forma_Consolidated"/>
      <sheetName val="Reconciliation_Output"/>
      <sheetName val="Credit_Output"/>
      <sheetName val="Acc_Dil_Reconciliation"/>
      <sheetName val="Output_EMG"/>
      <sheetName val="Key_Figures"/>
      <sheetName val="Impairment_Test_per_Unit"/>
      <sheetName val="Impairment_Test"/>
      <sheetName val="Write-Off_Goodwill"/>
      <sheetName val="Premium_Calculation_New"/>
      <sheetName val="Input_Football_Field"/>
      <sheetName val="Options_Comps"/>
      <sheetName val="Output_Comps"/>
      <sheetName val="Input_P-Paids"/>
      <sheetName val="Output_P-Paids"/>
      <sheetName val="Stora_Figures"/>
      <sheetName val="BASE_DE_DADOS"/>
      <sheetName val="Control_Panel1"/>
      <sheetName val="DCF_Matrix1"/>
      <sheetName val="Footbal_Field1"/>
      <sheetName val="Accounting_Reconc_1"/>
      <sheetName val="Purchase_Accounting_Adj1"/>
      <sheetName val="SE_Business_Plan1"/>
      <sheetName val="Pro_Forma_Consolidated1"/>
      <sheetName val="Reconciliation_Output1"/>
      <sheetName val="Credit_Output1"/>
      <sheetName val="Acc_Dil_Reconciliation1"/>
      <sheetName val="Output_EMG1"/>
      <sheetName val="Key_Figures1"/>
      <sheetName val="Impairment_Test_per_Unit1"/>
      <sheetName val="Impairment_Test1"/>
      <sheetName val="Write-Off_Goodwill1"/>
      <sheetName val="Premium_Calculation_New1"/>
      <sheetName val="Input_Football_Field1"/>
      <sheetName val="Options_Comps1"/>
      <sheetName val="Output_Comps1"/>
      <sheetName val="Input_P-Paids1"/>
      <sheetName val="Output_P-Paids1"/>
      <sheetName val="Stora_Figures1"/>
      <sheetName val="BASE_DE_DADOS1"/>
      <sheetName val="12-2007 - BACAXA"/>
      <sheetName val="WACC_PCM"/>
      <sheetName val="Atual"/>
      <sheetName val="Orcto"/>
      <sheetName val="Plan1"/>
      <sheetName val="REqpt03"/>
      <sheetName val="Control_Panel2"/>
      <sheetName val="DCF_Matrix2"/>
      <sheetName val="Footbal_Field2"/>
      <sheetName val="Accounting_Reconc_2"/>
      <sheetName val="Purchase_Accounting_Adj2"/>
      <sheetName val="SE_Business_Plan2"/>
      <sheetName val="Pro_Forma_Consolidated2"/>
      <sheetName val="Reconciliation_Output2"/>
      <sheetName val="Credit_Output2"/>
      <sheetName val="Acc_Dil_Reconciliation2"/>
      <sheetName val="Output_EMG2"/>
      <sheetName val="Key_Figures2"/>
      <sheetName val="Impairment_Test_per_Unit2"/>
      <sheetName val="Impairment_Test2"/>
      <sheetName val="Write-Off_Goodwill2"/>
      <sheetName val="Premium_Calculation_New2"/>
      <sheetName val="Input_Football_Field2"/>
      <sheetName val="Options_Comps2"/>
      <sheetName val="Output_Comps2"/>
      <sheetName val="Input_P-Paids2"/>
      <sheetName val="Output_P-Paids2"/>
      <sheetName val="Stora_Figures2"/>
      <sheetName val="BASE_DE_DADOS2"/>
      <sheetName val="Index"/>
      <sheetName val="1. Instellingen"/>
      <sheetName val="FCF"/>
      <sheetName val="Input"/>
      <sheetName val="Composições Analíticas"/>
      <sheetName val="Cotacoes"/>
      <sheetName val="Fornecedores"/>
      <sheetName val="Oper"/>
      <sheetName val="Dados"/>
      <sheetName val="Premissas"/>
      <sheetName val="conssid12-96"/>
      <sheetName val="eco-fin"/>
      <sheetName val="fluxo de caixa"/>
      <sheetName val="Cargo CC Set"/>
      <sheetName val="B-Pav"/>
      <sheetName val="Padrões HH&amp;Desp"/>
      <sheetName val="Descrição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v&amp;w (nieuw format)"/>
      <sheetName val="brugstaat_EBIT"/>
      <sheetName val="brugstaat kosten"/>
      <sheetName val="net result per per"/>
      <sheetName val="ebit result per per"/>
      <sheetName val="omzet"/>
      <sheetName val="overige opbr."/>
      <sheetName val="cum oplage tel"/>
      <sheetName val="ontwikkeling oplage tel"/>
      <sheetName val="EBIT_BU"/>
      <sheetName val="fin b&amp;l"/>
      <sheetName val="SBS"/>
      <sheetName val="balans "/>
      <sheetName val="fte"/>
      <sheetName val="ftebt"/>
      <sheetName val="extpers"/>
      <sheetName val="Estv&amp;w"/>
      <sheetName val="EstEbita"/>
      <sheetName val="EstFin b&amp;l"/>
      <sheetName val="Control Panel"/>
      <sheetName val="Tarifas"/>
      <sheetName val="Resumo Por Ação 2016"/>
      <sheetName val="Controls"/>
      <sheetName val="v&amp;w_(nieuw_format)"/>
      <sheetName val="brugstaat_kosten"/>
      <sheetName val="net_result_per_per"/>
      <sheetName val="ebit_result_per_per"/>
      <sheetName val="overige_opbr_"/>
      <sheetName val="cum_oplage_tel"/>
      <sheetName val="ontwikkeling_oplage_tel"/>
      <sheetName val="fin_b&amp;l"/>
      <sheetName val="balans_"/>
      <sheetName val="EstFin_b&amp;l"/>
      <sheetName val="Control_Panel"/>
      <sheetName val="Resumo_Por_Ação_2016"/>
      <sheetName val="v&amp;w_(nieuw_format)1"/>
      <sheetName val="brugstaat_kosten1"/>
      <sheetName val="net_result_per_per1"/>
      <sheetName val="ebit_result_per_per1"/>
      <sheetName val="overige_opbr_1"/>
      <sheetName val="cum_oplage_tel1"/>
      <sheetName val="ontwikkeling_oplage_tel1"/>
      <sheetName val="fin_b&amp;l1"/>
      <sheetName val="balans_1"/>
      <sheetName val="EstFin_b&amp;l1"/>
      <sheetName val="Control_Panel1"/>
      <sheetName val="Resumo_Por_Ação_20161"/>
      <sheetName val="Summary"/>
      <sheetName val="base_folha"/>
      <sheetName val="v&amp;w_(nieuw_format)2"/>
      <sheetName val="brugstaat_kosten2"/>
      <sheetName val="net_result_per_per2"/>
      <sheetName val="ebit_result_per_per2"/>
      <sheetName val="overige_opbr_2"/>
      <sheetName val="cum_oplage_tel2"/>
      <sheetName val="ontwikkeling_oplage_tel2"/>
      <sheetName val="fin_b&amp;l2"/>
      <sheetName val="balans_2"/>
      <sheetName val="EstFin_b&amp;l2"/>
      <sheetName val="Control_Panel2"/>
      <sheetName val="Resumo_Por_Ação_20162"/>
      <sheetName val="FICBIOM"/>
      <sheetName val="Assump. "/>
      <sheetName val="Plan1"/>
      <sheetName val="Assum"/>
      <sheetName val="Orcto"/>
      <sheetName val="Assumptions"/>
      <sheetName val="Estimate"/>
      <sheetName val="UTR 2"/>
      <sheetName val="BNC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CompGerCustos2003"/>
      <sheetName val="1. Instellingen"/>
      <sheetName val="1__Instellingen"/>
      <sheetName val="1__Instellingen1"/>
      <sheetName val="SCO_0507"/>
      <sheetName val="EMOP0607"/>
      <sheetName val="orçamento"/>
      <sheetName val="Capa"/>
      <sheetName val="Cenarios"/>
      <sheetName val="1__Instellingen2"/>
      <sheetName val="eco-fin"/>
      <sheetName val="conssid12-96"/>
      <sheetName val="fluxo de caixa"/>
      <sheetName val="Ctrl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over"/>
      <sheetName val="Assump. "/>
      <sheetName val="CAPEX CUSTO"/>
      <sheetName val="O x R"/>
      <sheetName val="FluxoCaixaIndexado"/>
      <sheetName val="Inputs"/>
      <sheetName val="Parameters"/>
      <sheetName val="0 - PUC"/>
      <sheetName val="SINAPI"/>
      <sheetName val="2002CB"/>
      <sheetName val="WACC_PCM"/>
      <sheetName val="DADOS"/>
      <sheetName val="QUADRA POLIESPORTIVA"/>
      <sheetName val="RESTAURAÇÃO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BASE"/>
      <sheetName val="RESUMO"/>
      <sheetName val="ADM"/>
      <sheetName val="COMERCIAL"/>
      <sheetName val="DIR EXEC"/>
      <sheetName val="ENG"/>
      <sheetName val="OPERAÇÃO"/>
      <sheetName val="PRES"/>
      <sheetName val="2013 BASE (9)"/>
      <sheetName val="2013"/>
      <sheetName val="Cargo CC Set"/>
      <sheetName val="BASE SET"/>
      <sheetName val="Uniformes"/>
      <sheetName val="FERIAS"/>
      <sheetName val="Plan3"/>
      <sheetName val="parameters"/>
      <sheetName val="Plan1"/>
      <sheetName val="2013_BASE"/>
      <sheetName val="DIR_EXEC"/>
      <sheetName val="2013_BASE_(9)"/>
      <sheetName val="Cargo_CC_Set"/>
      <sheetName val="BASE_SET"/>
      <sheetName val="2013_BASE1"/>
      <sheetName val="DIR_EXEC1"/>
      <sheetName val="2013_BASE_(9)1"/>
      <sheetName val="Cargo_CC_Set1"/>
      <sheetName val="BASE_SET1"/>
      <sheetName val="Control Panel"/>
      <sheetName val="Orcto"/>
      <sheetName val="quadro ii "/>
      <sheetName val="2013_BASE2"/>
      <sheetName val="DIR_EXEC2"/>
      <sheetName val="2013_BASE_(9)2"/>
      <sheetName val="Cargo_CC_Set2"/>
      <sheetName val="BASE_SET2"/>
      <sheetName val="Summary"/>
      <sheetName val="Controls"/>
      <sheetName val="Index"/>
      <sheetName val="1. Instellingen"/>
      <sheetName val="Oper"/>
      <sheetName val="BDG"/>
      <sheetName val="ConsRot"/>
      <sheetName val="Orc"/>
      <sheetName val="FCF"/>
      <sheetName val="Input"/>
      <sheetName val="DCF Assumptions"/>
      <sheetName val="PV Calcs"/>
      <sheetName val="Plan2"/>
      <sheetName val="Cover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Apresentação"/>
      <sheetName val="Anexo II"/>
      <sheetName val="rerratificação"/>
      <sheetName val="resumo funasa"/>
      <sheetName val="B-Pav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Swap"/>
      <sheetName val="Rev. Swap"/>
      <sheetName val="Aber - Bertin"/>
      <sheetName val="Liquid. NDF"/>
      <sheetName val="Liquid Opções"/>
      <sheetName val="OPCOES (2)"/>
      <sheetName val="Liquidado"/>
      <sheetName val="BOI"/>
      <sheetName val="BOI LIQ."/>
      <sheetName val="parameters"/>
      <sheetName val="Cargo CC Set"/>
      <sheetName val="Controls"/>
      <sheetName val="Atual"/>
      <sheetName val="Orcto"/>
      <sheetName val="Rev__Swap"/>
      <sheetName val="Aber_-_Bertin"/>
      <sheetName val="Liquid__NDF"/>
      <sheetName val="Liquid_Opções"/>
      <sheetName val="OPCOES_(2)"/>
      <sheetName val="BOI_LIQ_"/>
      <sheetName val="Cargo_CC_Set"/>
      <sheetName val="Rev__Swap1"/>
      <sheetName val="Aber_-_Bertin1"/>
      <sheetName val="Liquid__NDF1"/>
      <sheetName val="Liquid_Opções1"/>
      <sheetName val="OPCOES_(2)1"/>
      <sheetName val="BOI_LIQ_1"/>
      <sheetName val="Cargo_CC_Set1"/>
      <sheetName val="Premissas"/>
      <sheetName val="Plan1"/>
      <sheetName val="REqpt03"/>
      <sheetName val="AbertInvest"/>
      <sheetName val="Rev__Swap2"/>
      <sheetName val="Aber_-_Bertin2"/>
      <sheetName val="Liquid__NDF2"/>
      <sheetName val="Liquid_Opções2"/>
      <sheetName val="OPCOES_(2)2"/>
      <sheetName val="BOI_LIQ_2"/>
      <sheetName val="Cargo_CC_Set2"/>
      <sheetName val="Rev__Swap5"/>
      <sheetName val="Aber_-_Bertin5"/>
      <sheetName val="Liquid__NDF5"/>
      <sheetName val="Liquid_Opções5"/>
      <sheetName val="OPCOES_(2)5"/>
      <sheetName val="BOI_LIQ_5"/>
      <sheetName val="Cargo_CC_Set5"/>
      <sheetName val="Rev__Swap3"/>
      <sheetName val="Aber_-_Bertin3"/>
      <sheetName val="Liquid__NDF3"/>
      <sheetName val="Liquid_Opções3"/>
      <sheetName val="OPCOES_(2)3"/>
      <sheetName val="BOI_LIQ_3"/>
      <sheetName val="Cargo_CC_Set3"/>
      <sheetName val="Rev__Swap4"/>
      <sheetName val="Aber_-_Bertin4"/>
      <sheetName val="Liquid__NDF4"/>
      <sheetName val="Liquid_Opções4"/>
      <sheetName val="OPCOES_(2)4"/>
      <sheetName val="BOI_LIQ_4"/>
      <sheetName val="Cargo_CC_Set4"/>
      <sheetName val="Rev__Swap6"/>
      <sheetName val="Aber_-_Bertin6"/>
      <sheetName val="Liquid__NDF6"/>
      <sheetName val="Liquid_Opções6"/>
      <sheetName val="OPCOES_(2)6"/>
      <sheetName val="BOI_LIQ_6"/>
      <sheetName val="Cargo_CC_Set6"/>
      <sheetName val="FICBIOM"/>
      <sheetName val="conssid12-96"/>
      <sheetName val="Index"/>
      <sheetName val="1. Instellingen"/>
      <sheetName val="PESOS PARA CRONOGRAMA"/>
      <sheetName val="Rev__Swap7"/>
      <sheetName val="Aber_-_Bertin7"/>
      <sheetName val="Liquid__NDF7"/>
      <sheetName val="Liquid_Opções7"/>
      <sheetName val="OPCOES_(2)7"/>
      <sheetName val="BOI_LIQ_7"/>
      <sheetName val="Cargo_CC_Set7"/>
      <sheetName val="1__Instellingen"/>
      <sheetName val="PESOS_PARA_CRONOGRAMA"/>
      <sheetName val="base_folha"/>
      <sheetName val="Oper"/>
      <sheetName val="BDG"/>
      <sheetName val="ConsRot"/>
      <sheetName val="Orc"/>
      <sheetName val="FORWARD"/>
      <sheetName val="Summary"/>
      <sheetName val="Constants"/>
      <sheetName val="POP cost"/>
      <sheetName val="anterior"/>
      <sheetName val="orçamento"/>
      <sheetName val="Planilha1"/>
      <sheetName val="Opções"/>
      <sheetName val="Assump. "/>
      <sheetName val="Overige"/>
      <sheetName val="quadro ii "/>
      <sheetName val="Plan2"/>
      <sheetName val="         Title              "/>
      <sheetName val="Base data"/>
      <sheetName val="Inputs"/>
    </sheetNames>
    <sheetDataSet>
      <sheetData sheetId="0" refreshError="1">
        <row r="2">
          <cell r="A2" t="str">
            <v>DATA</v>
          </cell>
          <cell r="B2" t="str">
            <v>CONTADOR</v>
          </cell>
          <cell r="C2" t="str">
            <v>CETIP</v>
          </cell>
          <cell r="D2" t="str">
            <v xml:space="preserve">FATOR AC   100% CETIP </v>
          </cell>
          <cell r="E2" t="str">
            <v xml:space="preserve">FATOR AC   x% CETIP </v>
          </cell>
          <cell r="F2" t="str">
            <v>PTAX USD (BC220)</v>
          </cell>
          <cell r="G2" t="str">
            <v>PATX USD
DESLOCADO</v>
          </cell>
        </row>
        <row r="3">
          <cell r="A3">
            <v>35066</v>
          </cell>
          <cell r="B3">
            <v>1</v>
          </cell>
          <cell r="D3">
            <v>1</v>
          </cell>
          <cell r="E3">
            <v>1</v>
          </cell>
        </row>
        <row r="4">
          <cell r="A4">
            <v>35067</v>
          </cell>
          <cell r="B4">
            <v>2</v>
          </cell>
          <cell r="C4">
            <v>3.5200000000000002E-2</v>
          </cell>
          <cell r="D4">
            <v>1</v>
          </cell>
          <cell r="E4">
            <v>1</v>
          </cell>
          <cell r="F4">
            <v>1</v>
          </cell>
          <cell r="G4">
            <v>0</v>
          </cell>
        </row>
        <row r="5">
          <cell r="A5">
            <v>35068</v>
          </cell>
          <cell r="B5">
            <v>3</v>
          </cell>
          <cell r="C5">
            <v>3.3700000000000001E-2</v>
          </cell>
          <cell r="D5">
            <v>1.0011733300000001</v>
          </cell>
          <cell r="E5">
            <v>1.0011322634499999</v>
          </cell>
          <cell r="F5">
            <v>1</v>
          </cell>
          <cell r="G5">
            <v>1</v>
          </cell>
        </row>
        <row r="6">
          <cell r="A6">
            <v>35069</v>
          </cell>
          <cell r="B6">
            <v>4</v>
          </cell>
          <cell r="C6">
            <v>3.3700000000000001E-2</v>
          </cell>
          <cell r="D6">
            <v>1.00229797803679</v>
          </cell>
          <cell r="E6">
            <v>1.00221750428881</v>
          </cell>
          <cell r="F6">
            <v>1</v>
          </cell>
          <cell r="G6">
            <v>1</v>
          </cell>
        </row>
        <row r="7">
          <cell r="A7">
            <v>35072</v>
          </cell>
          <cell r="B7">
            <v>5</v>
          </cell>
          <cell r="C7">
            <v>3.3700000000000001E-2</v>
          </cell>
          <cell r="D7">
            <v>1.00342388942446</v>
          </cell>
          <cell r="E7">
            <v>1.00330392154328</v>
          </cell>
          <cell r="F7">
            <v>1</v>
          </cell>
          <cell r="G7">
            <v>1</v>
          </cell>
        </row>
        <row r="8">
          <cell r="A8">
            <v>35073</v>
          </cell>
          <cell r="B8">
            <v>6</v>
          </cell>
          <cell r="C8">
            <v>3.3799999999999997E-2</v>
          </cell>
          <cell r="D8">
            <v>1.0045510655821701</v>
          </cell>
          <cell r="E8">
            <v>1.0043915164886701</v>
          </cell>
          <cell r="F8">
            <v>1</v>
          </cell>
          <cell r="G8">
            <v>1</v>
          </cell>
        </row>
        <row r="9">
          <cell r="A9">
            <v>35074</v>
          </cell>
          <cell r="B9">
            <v>7</v>
          </cell>
          <cell r="C9">
            <v>3.4000000000000002E-2</v>
          </cell>
          <cell r="D9">
            <v>1.00568286313123</v>
          </cell>
          <cell r="E9">
            <v>1.00548352765591</v>
          </cell>
          <cell r="F9">
            <v>1</v>
          </cell>
          <cell r="G9">
            <v>1</v>
          </cell>
        </row>
        <row r="10">
          <cell r="A10">
            <v>35075</v>
          </cell>
          <cell r="B10">
            <v>8</v>
          </cell>
          <cell r="C10">
            <v>3.4000000000000002E-2</v>
          </cell>
          <cell r="D10">
            <v>1.0068226336905</v>
          </cell>
          <cell r="E10">
            <v>1.0065831882396801</v>
          </cell>
          <cell r="F10">
            <v>0.97299999999999998</v>
          </cell>
          <cell r="G10">
            <v>1</v>
          </cell>
        </row>
        <row r="11">
          <cell r="A11">
            <v>35076</v>
          </cell>
          <cell r="B11">
            <v>9</v>
          </cell>
          <cell r="C11">
            <v>3.4000000000000002E-2</v>
          </cell>
          <cell r="D11">
            <v>1.0079636959859399</v>
          </cell>
          <cell r="E11">
            <v>1.00768405148204</v>
          </cell>
          <cell r="F11">
            <v>0.97340000000000004</v>
          </cell>
          <cell r="G11">
            <v>0.97299999999999998</v>
          </cell>
        </row>
        <row r="12">
          <cell r="A12">
            <v>35079</v>
          </cell>
          <cell r="B12">
            <v>10</v>
          </cell>
          <cell r="C12">
            <v>3.4000000000000002E-2</v>
          </cell>
          <cell r="D12">
            <v>1.00910605148151</v>
          </cell>
          <cell r="E12">
            <v>1.00878611869829</v>
          </cell>
          <cell r="F12">
            <v>0.97270000000000001</v>
          </cell>
          <cell r="G12">
            <v>0.97340000000000004</v>
          </cell>
        </row>
        <row r="13">
          <cell r="A13">
            <v>35080</v>
          </cell>
          <cell r="B13">
            <v>11</v>
          </cell>
          <cell r="C13">
            <v>3.4200000000000001E-2</v>
          </cell>
          <cell r="D13">
            <v>1.01024970164284</v>
          </cell>
          <cell r="E13">
            <v>1.0098893912051801</v>
          </cell>
          <cell r="F13">
            <v>0.97260000000000002</v>
          </cell>
          <cell r="G13">
            <v>0.97270000000000001</v>
          </cell>
        </row>
        <row r="14">
          <cell r="A14">
            <v>35081</v>
          </cell>
          <cell r="B14">
            <v>12</v>
          </cell>
          <cell r="C14">
            <v>3.4099999999999998E-2</v>
          </cell>
          <cell r="D14">
            <v>1.01140138630271</v>
          </cell>
          <cell r="E14">
            <v>1.0110003705244399</v>
          </cell>
          <cell r="F14">
            <v>0.97270000000000001</v>
          </cell>
          <cell r="G14">
            <v>0.97260000000000002</v>
          </cell>
        </row>
        <row r="15">
          <cell r="A15">
            <v>35082</v>
          </cell>
          <cell r="B15">
            <v>13</v>
          </cell>
          <cell r="C15">
            <v>3.4000000000000002E-2</v>
          </cell>
          <cell r="D15">
            <v>1.0125510159164799</v>
          </cell>
          <cell r="E15">
            <v>1.0121093232329099</v>
          </cell>
          <cell r="F15">
            <v>0.97289999999999999</v>
          </cell>
          <cell r="G15">
            <v>0.97270000000000001</v>
          </cell>
        </row>
        <row r="16">
          <cell r="A16">
            <v>35083</v>
          </cell>
          <cell r="B16">
            <v>14</v>
          </cell>
          <cell r="C16">
            <v>3.5499999999999997E-2</v>
          </cell>
          <cell r="D16">
            <v>1.01369857035935</v>
          </cell>
          <cell r="E16">
            <v>1.0132162302071299</v>
          </cell>
          <cell r="F16">
            <v>0.97319999999999995</v>
          </cell>
          <cell r="G16">
            <v>0.97289999999999999</v>
          </cell>
        </row>
        <row r="17">
          <cell r="A17">
            <v>35086</v>
          </cell>
          <cell r="B17">
            <v>15</v>
          </cell>
          <cell r="C17">
            <v>3.5099999999999999E-2</v>
          </cell>
          <cell r="D17">
            <v>1.0148981102886101</v>
          </cell>
          <cell r="E17">
            <v>1.01437323544816</v>
          </cell>
          <cell r="F17">
            <v>0.97460000000000002</v>
          </cell>
          <cell r="G17">
            <v>0.97319999999999995</v>
          </cell>
        </row>
        <row r="18">
          <cell r="A18">
            <v>35087</v>
          </cell>
          <cell r="B18">
            <v>16</v>
          </cell>
          <cell r="C18">
            <v>3.4799999999999998E-2</v>
          </cell>
          <cell r="D18">
            <v>1.0160855410776499</v>
          </cell>
          <cell r="E18">
            <v>1.0155185135496401</v>
          </cell>
          <cell r="F18">
            <v>0.97660000000000002</v>
          </cell>
          <cell r="G18">
            <v>0.97460000000000002</v>
          </cell>
        </row>
        <row r="19">
          <cell r="A19">
            <v>35088</v>
          </cell>
          <cell r="B19">
            <v>17</v>
          </cell>
          <cell r="C19">
            <v>3.5299999999999998E-2</v>
          </cell>
          <cell r="D19">
            <v>1.0172642003053001</v>
          </cell>
          <cell r="E19">
            <v>1.01665528497371</v>
          </cell>
          <cell r="F19">
            <v>0.97689999999999999</v>
          </cell>
          <cell r="G19">
            <v>0.97660000000000002</v>
          </cell>
        </row>
        <row r="20">
          <cell r="A20">
            <v>35089</v>
          </cell>
          <cell r="B20">
            <v>18</v>
          </cell>
          <cell r="C20">
            <v>3.4599999999999999E-2</v>
          </cell>
          <cell r="D20">
            <v>1.0184611845718701</v>
          </cell>
          <cell r="E20">
            <v>1.0178096833757799</v>
          </cell>
          <cell r="F20">
            <v>0.9768</v>
          </cell>
          <cell r="G20">
            <v>0.97689999999999999</v>
          </cell>
        </row>
        <row r="21">
          <cell r="A21">
            <v>35090</v>
          </cell>
          <cell r="B21">
            <v>19</v>
          </cell>
          <cell r="C21">
            <v>3.44E-2</v>
          </cell>
          <cell r="D21">
            <v>1.0196358064098701</v>
          </cell>
          <cell r="E21">
            <v>1.01894246835243</v>
          </cell>
          <cell r="F21">
            <v>0.97840000000000005</v>
          </cell>
          <cell r="G21">
            <v>0.9768</v>
          </cell>
        </row>
        <row r="22">
          <cell r="A22">
            <v>35093</v>
          </cell>
          <cell r="B22">
            <v>20</v>
          </cell>
          <cell r="C22">
            <v>3.4099999999999998E-2</v>
          </cell>
          <cell r="D22">
            <v>1.02080499220001</v>
          </cell>
          <cell r="E22">
            <v>1.0200699654360099</v>
          </cell>
          <cell r="F22">
            <v>0.9788</v>
          </cell>
          <cell r="G22">
            <v>0.97840000000000005</v>
          </cell>
        </row>
        <row r="23">
          <cell r="A23">
            <v>35094</v>
          </cell>
          <cell r="B23">
            <v>21</v>
          </cell>
          <cell r="C23">
            <v>3.4799999999999998E-2</v>
          </cell>
          <cell r="D23">
            <v>1.02196531061049</v>
          </cell>
          <cell r="E23">
            <v>1.0211888664611599</v>
          </cell>
          <cell r="F23">
            <v>0.97870000000000001</v>
          </cell>
          <cell r="G23">
            <v>0.9788</v>
          </cell>
        </row>
        <row r="24">
          <cell r="A24">
            <v>35095</v>
          </cell>
          <cell r="B24">
            <v>22</v>
          </cell>
          <cell r="C24">
            <v>3.6499999999999998E-2</v>
          </cell>
          <cell r="D24">
            <v>1.0231507903707999</v>
          </cell>
          <cell r="E24">
            <v>1.02233198527828</v>
          </cell>
          <cell r="F24">
            <v>0.97860000000000003</v>
          </cell>
          <cell r="G24">
            <v>0.97870000000000001</v>
          </cell>
        </row>
        <row r="25">
          <cell r="A25">
            <v>35096</v>
          </cell>
          <cell r="B25">
            <v>23</v>
          </cell>
          <cell r="C25">
            <v>3.5799999999999998E-2</v>
          </cell>
          <cell r="D25">
            <v>1.02439562724292</v>
          </cell>
          <cell r="E25">
            <v>1.0235322915118299</v>
          </cell>
          <cell r="F25">
            <v>0.97860000000000003</v>
          </cell>
          <cell r="G25">
            <v>0.97860000000000003</v>
          </cell>
        </row>
        <row r="26">
          <cell r="A26">
            <v>35097</v>
          </cell>
          <cell r="B26">
            <v>24</v>
          </cell>
          <cell r="C26">
            <v>3.5900000000000001E-2</v>
          </cell>
          <cell r="D26">
            <v>1.02561806927678</v>
          </cell>
          <cell r="E26">
            <v>1.0247109538886301</v>
          </cell>
          <cell r="F26">
            <v>0.97860000000000003</v>
          </cell>
          <cell r="G26">
            <v>0.97860000000000003</v>
          </cell>
        </row>
        <row r="27">
          <cell r="A27">
            <v>35100</v>
          </cell>
          <cell r="B27">
            <v>25</v>
          </cell>
          <cell r="C27">
            <v>3.5900000000000001E-2</v>
          </cell>
          <cell r="D27">
            <v>1.02684539565174</v>
          </cell>
          <cell r="E27">
            <v>1.0258942763158201</v>
          </cell>
          <cell r="F27">
            <v>0.97870000000000001</v>
          </cell>
          <cell r="G27">
            <v>0.97860000000000003</v>
          </cell>
        </row>
        <row r="28">
          <cell r="A28">
            <v>35101</v>
          </cell>
          <cell r="B28">
            <v>26</v>
          </cell>
          <cell r="C28">
            <v>3.5900000000000001E-2</v>
          </cell>
          <cell r="D28">
            <v>1.02807419073135</v>
          </cell>
          <cell r="E28">
            <v>1.02707896522783</v>
          </cell>
          <cell r="F28">
            <v>0.97860000000000003</v>
          </cell>
          <cell r="G28">
            <v>0.97870000000000001</v>
          </cell>
        </row>
        <row r="29">
          <cell r="A29">
            <v>35102</v>
          </cell>
          <cell r="B29">
            <v>27</v>
          </cell>
          <cell r="C29">
            <v>3.5900000000000001E-2</v>
          </cell>
          <cell r="D29">
            <v>1.0293044562731699</v>
          </cell>
          <cell r="E29">
            <v>1.0282650222026599</v>
          </cell>
          <cell r="F29">
            <v>0.9788</v>
          </cell>
          <cell r="G29">
            <v>0.97860000000000003</v>
          </cell>
        </row>
        <row r="30">
          <cell r="A30">
            <v>35103</v>
          </cell>
          <cell r="B30">
            <v>28</v>
          </cell>
          <cell r="C30">
            <v>3.5900000000000001E-2</v>
          </cell>
          <cell r="D30">
            <v>1.03053619403686</v>
          </cell>
          <cell r="E30">
            <v>1.02945244882013</v>
          </cell>
          <cell r="F30">
            <v>0.97870000000000001</v>
          </cell>
          <cell r="G30">
            <v>0.9788</v>
          </cell>
        </row>
        <row r="31">
          <cell r="A31">
            <v>35104</v>
          </cell>
          <cell r="B31">
            <v>29</v>
          </cell>
          <cell r="C31">
            <v>3.5900000000000001E-2</v>
          </cell>
          <cell r="D31">
            <v>1.03176940578418</v>
          </cell>
          <cell r="E31">
            <v>1.0306412466618899</v>
          </cell>
          <cell r="F31">
            <v>0.9788</v>
          </cell>
          <cell r="G31">
            <v>0.97870000000000001</v>
          </cell>
        </row>
        <row r="32">
          <cell r="A32">
            <v>35107</v>
          </cell>
          <cell r="B32">
            <v>30</v>
          </cell>
          <cell r="C32">
            <v>3.6000000000000004E-2</v>
          </cell>
          <cell r="D32">
            <v>1.0330040932789999</v>
          </cell>
          <cell r="E32">
            <v>1.03183141731141</v>
          </cell>
          <cell r="F32">
            <v>0.97870000000000001</v>
          </cell>
          <cell r="G32">
            <v>0.9788</v>
          </cell>
        </row>
        <row r="33">
          <cell r="A33">
            <v>35108</v>
          </cell>
          <cell r="B33">
            <v>31</v>
          </cell>
          <cell r="C33">
            <v>3.6200000000000003E-2</v>
          </cell>
          <cell r="D33">
            <v>1.03424369819093</v>
          </cell>
          <cell r="E33">
            <v>1.03302627809266</v>
          </cell>
          <cell r="F33">
            <v>0.98060000000000003</v>
          </cell>
          <cell r="G33">
            <v>0.97870000000000001</v>
          </cell>
        </row>
        <row r="34">
          <cell r="A34">
            <v>35109</v>
          </cell>
          <cell r="B34">
            <v>32</v>
          </cell>
          <cell r="C34">
            <v>3.6900000000000002E-2</v>
          </cell>
          <cell r="D34">
            <v>1.0354916890342301</v>
          </cell>
          <cell r="E34">
            <v>1.0342291716479799</v>
          </cell>
          <cell r="F34">
            <v>0.98129999999999995</v>
          </cell>
          <cell r="G34">
            <v>0.98060000000000003</v>
          </cell>
        </row>
        <row r="35">
          <cell r="A35">
            <v>35110</v>
          </cell>
          <cell r="B35">
            <v>33</v>
          </cell>
          <cell r="C35">
            <v>3.7000000000000005E-2</v>
          </cell>
          <cell r="D35">
            <v>1.0367653438117399</v>
          </cell>
          <cell r="E35">
            <v>1.0354567499632701</v>
          </cell>
          <cell r="F35">
            <v>0.98340000000000005</v>
          </cell>
          <cell r="G35">
            <v>0.98129999999999995</v>
          </cell>
        </row>
        <row r="36">
          <cell r="A36">
            <v>35111</v>
          </cell>
          <cell r="B36">
            <v>34</v>
          </cell>
          <cell r="C36">
            <v>3.7200000000000004E-2</v>
          </cell>
          <cell r="D36">
            <v>1.03804401761322</v>
          </cell>
          <cell r="E36">
            <v>1.03668911274113</v>
          </cell>
          <cell r="F36">
            <v>0.98319999999999996</v>
          </cell>
          <cell r="G36">
            <v>0.98340000000000005</v>
          </cell>
        </row>
        <row r="37">
          <cell r="A37">
            <v>35116</v>
          </cell>
          <cell r="B37">
            <v>35</v>
          </cell>
          <cell r="C37">
            <v>3.73E-2</v>
          </cell>
          <cell r="D37">
            <v>1.0393311921950601</v>
          </cell>
          <cell r="E37">
            <v>1.03792961493344</v>
          </cell>
          <cell r="F37">
            <v>0.98229999999999995</v>
          </cell>
          <cell r="G37">
            <v>0.98319999999999996</v>
          </cell>
        </row>
        <row r="38">
          <cell r="A38">
            <v>35117</v>
          </cell>
          <cell r="B38">
            <v>36</v>
          </cell>
          <cell r="C38">
            <v>3.73E-2</v>
          </cell>
          <cell r="D38">
            <v>1.04062342384625</v>
          </cell>
          <cell r="E38">
            <v>1.03917493684559</v>
          </cell>
          <cell r="F38">
            <v>0.98240000000000005</v>
          </cell>
          <cell r="G38">
            <v>0.98229999999999995</v>
          </cell>
        </row>
        <row r="39">
          <cell r="A39">
            <v>35118</v>
          </cell>
          <cell r="B39">
            <v>37</v>
          </cell>
          <cell r="C39">
            <v>3.7200000000000004E-2</v>
          </cell>
          <cell r="D39">
            <v>1.0419172621678201</v>
          </cell>
          <cell r="E39">
            <v>1.0404217529117199</v>
          </cell>
          <cell r="F39">
            <v>0.98219999999999996</v>
          </cell>
          <cell r="G39">
            <v>0.98240000000000005</v>
          </cell>
        </row>
        <row r="40">
          <cell r="A40">
            <v>35121</v>
          </cell>
          <cell r="B40">
            <v>38</v>
          </cell>
          <cell r="C40">
            <v>3.61E-2</v>
          </cell>
          <cell r="D40">
            <v>1.04320923957291</v>
          </cell>
          <cell r="E40">
            <v>1.0416667215812501</v>
          </cell>
          <cell r="F40">
            <v>0.98360000000000003</v>
          </cell>
          <cell r="G40">
            <v>0.98219999999999996</v>
          </cell>
        </row>
        <row r="41">
          <cell r="A41">
            <v>35122</v>
          </cell>
          <cell r="B41">
            <v>39</v>
          </cell>
          <cell r="C41">
            <v>3.5699999999999996E-2</v>
          </cell>
          <cell r="D41">
            <v>1.04446456454717</v>
          </cell>
          <cell r="E41">
            <v>1.04287631898877</v>
          </cell>
          <cell r="F41">
            <v>0.98399999999999999</v>
          </cell>
          <cell r="G41">
            <v>0.98360000000000003</v>
          </cell>
        </row>
        <row r="42">
          <cell r="A42">
            <v>35123</v>
          </cell>
          <cell r="B42">
            <v>40</v>
          </cell>
          <cell r="C42">
            <v>3.5499999999999997E-2</v>
          </cell>
          <cell r="D42">
            <v>1.0457074773789801</v>
          </cell>
          <cell r="E42">
            <v>1.04407390600968</v>
          </cell>
          <cell r="F42">
            <v>0.98380000000000001</v>
          </cell>
          <cell r="G42">
            <v>0.98399999999999999</v>
          </cell>
        </row>
        <row r="43">
          <cell r="A43">
            <v>35124</v>
          </cell>
          <cell r="B43">
            <v>41</v>
          </cell>
          <cell r="C43">
            <v>3.1E-2</v>
          </cell>
          <cell r="D43">
            <v>1.0469448944081901</v>
          </cell>
          <cell r="E43">
            <v>1.0452661480457499</v>
          </cell>
          <cell r="F43">
            <v>0.98419999999999996</v>
          </cell>
          <cell r="G43">
            <v>0.98380000000000001</v>
          </cell>
        </row>
        <row r="44">
          <cell r="A44">
            <v>35125</v>
          </cell>
          <cell r="B44">
            <v>42</v>
          </cell>
          <cell r="C44">
            <v>3.1699999999999999E-2</v>
          </cell>
          <cell r="D44">
            <v>1.0480267339759299</v>
          </cell>
          <cell r="E44">
            <v>1.0463084492440999</v>
          </cell>
          <cell r="F44">
            <v>0.98399999999999999</v>
          </cell>
          <cell r="G44">
            <v>0.98419999999999996</v>
          </cell>
        </row>
        <row r="45">
          <cell r="A45">
            <v>35128</v>
          </cell>
          <cell r="B45">
            <v>43</v>
          </cell>
          <cell r="C45">
            <v>3.15E-2</v>
          </cell>
          <cell r="D45">
            <v>1.04913415238492</v>
          </cell>
          <cell r="E45">
            <v>1.0473753558969501</v>
          </cell>
          <cell r="F45">
            <v>0.98370000000000002</v>
          </cell>
          <cell r="G45">
            <v>0.98399999999999999</v>
          </cell>
        </row>
        <row r="46">
          <cell r="A46">
            <v>35129</v>
          </cell>
          <cell r="B46">
            <v>44</v>
          </cell>
          <cell r="C46">
            <v>3.1099999999999999E-2</v>
          </cell>
          <cell r="D46">
            <v>1.0502357432449201</v>
          </cell>
          <cell r="E46">
            <v>1.04843660897631</v>
          </cell>
          <cell r="F46">
            <v>0.98370000000000002</v>
          </cell>
          <cell r="G46">
            <v>0.98370000000000002</v>
          </cell>
        </row>
        <row r="47">
          <cell r="A47">
            <v>35130</v>
          </cell>
          <cell r="B47">
            <v>45</v>
          </cell>
          <cell r="C47">
            <v>3.1200000000000002E-2</v>
          </cell>
          <cell r="D47">
            <v>1.0513244911328701</v>
          </cell>
          <cell r="E47">
            <v>1.0494854508584599</v>
          </cell>
          <cell r="F47">
            <v>0.98370000000000002</v>
          </cell>
          <cell r="G47">
            <v>0.98370000000000002</v>
          </cell>
        </row>
        <row r="48">
          <cell r="A48">
            <v>35131</v>
          </cell>
          <cell r="B48">
            <v>46</v>
          </cell>
          <cell r="C48">
            <v>3.1099999999999999E-2</v>
          </cell>
          <cell r="D48">
            <v>1.0524178686036501</v>
          </cell>
          <cell r="E48">
            <v>1.05053871445694</v>
          </cell>
          <cell r="F48">
            <v>0.98450000000000004</v>
          </cell>
          <cell r="G48">
            <v>0.98370000000000002</v>
          </cell>
        </row>
        <row r="49">
          <cell r="A49">
            <v>35132</v>
          </cell>
          <cell r="B49">
            <v>47</v>
          </cell>
          <cell r="C49">
            <v>3.1E-2</v>
          </cell>
          <cell r="D49">
            <v>1.0535088786355</v>
          </cell>
          <cell r="E49">
            <v>1.0515896592571401</v>
          </cell>
          <cell r="F49">
            <v>0.98429999999999995</v>
          </cell>
          <cell r="G49">
            <v>0.98450000000000004</v>
          </cell>
        </row>
        <row r="50">
          <cell r="A50">
            <v>35135</v>
          </cell>
          <cell r="B50">
            <v>48</v>
          </cell>
          <cell r="C50">
            <v>3.1300000000000001E-2</v>
          </cell>
          <cell r="D50">
            <v>1.0545975009650601</v>
          </cell>
          <cell r="E50">
            <v>1.05263826602975</v>
          </cell>
          <cell r="F50">
            <v>0.98429999999999995</v>
          </cell>
          <cell r="G50">
            <v>0.98429999999999995</v>
          </cell>
        </row>
        <row r="51">
          <cell r="A51">
            <v>35136</v>
          </cell>
          <cell r="B51">
            <v>49</v>
          </cell>
          <cell r="C51">
            <v>3.1200000000000002E-2</v>
          </cell>
          <cell r="D51">
            <v>1.0556977941757399</v>
          </cell>
          <cell r="E51">
            <v>1.0536980763939701</v>
          </cell>
          <cell r="F51">
            <v>0.98419999999999996</v>
          </cell>
          <cell r="G51">
            <v>0.98429999999999995</v>
          </cell>
        </row>
        <row r="52">
          <cell r="A52">
            <v>35137</v>
          </cell>
          <cell r="B52">
            <v>50</v>
          </cell>
          <cell r="C52">
            <v>3.1E-2</v>
          </cell>
          <cell r="D52">
            <v>1.05679571988168</v>
          </cell>
          <cell r="E52">
            <v>1.0547555677834399</v>
          </cell>
          <cell r="F52">
            <v>0.98540000000000005</v>
          </cell>
          <cell r="G52">
            <v>0.98419999999999996</v>
          </cell>
        </row>
        <row r="53">
          <cell r="A53">
            <v>35138</v>
          </cell>
          <cell r="B53">
            <v>51</v>
          </cell>
          <cell r="C53">
            <v>3.1E-2</v>
          </cell>
          <cell r="D53">
            <v>1.05788773860291</v>
          </cell>
          <cell r="E53">
            <v>1.0558073314843199</v>
          </cell>
          <cell r="F53">
            <v>0.9869</v>
          </cell>
          <cell r="G53">
            <v>0.98540000000000005</v>
          </cell>
        </row>
        <row r="54">
          <cell r="A54">
            <v>35139</v>
          </cell>
          <cell r="B54">
            <v>52</v>
          </cell>
          <cell r="C54">
            <v>3.1E-2</v>
          </cell>
          <cell r="D54">
            <v>1.0589808857398399</v>
          </cell>
          <cell r="E54">
            <v>1.0568601439655201</v>
          </cell>
          <cell r="F54">
            <v>0.98680000000000001</v>
          </cell>
          <cell r="G54">
            <v>0.9869</v>
          </cell>
        </row>
        <row r="55">
          <cell r="A55">
            <v>35142</v>
          </cell>
          <cell r="B55">
            <v>53</v>
          </cell>
          <cell r="C55">
            <v>3.1E-2</v>
          </cell>
          <cell r="D55">
            <v>1.0600751624585001</v>
          </cell>
          <cell r="E55">
            <v>1.05791400627284</v>
          </cell>
          <cell r="F55">
            <v>0.98660000000000003</v>
          </cell>
          <cell r="G55">
            <v>0.98680000000000001</v>
          </cell>
        </row>
        <row r="56">
          <cell r="A56">
            <v>35143</v>
          </cell>
          <cell r="B56">
            <v>54</v>
          </cell>
          <cell r="C56">
            <v>3.1E-2</v>
          </cell>
          <cell r="D56">
            <v>1.06117056992612</v>
          </cell>
          <cell r="E56">
            <v>1.05896891945314</v>
          </cell>
          <cell r="F56">
            <v>0.98680000000000001</v>
          </cell>
          <cell r="G56">
            <v>0.98660000000000003</v>
          </cell>
        </row>
        <row r="57">
          <cell r="A57">
            <v>35144</v>
          </cell>
          <cell r="B57">
            <v>55</v>
          </cell>
          <cell r="C57">
            <v>3.1E-2</v>
          </cell>
          <cell r="D57">
            <v>1.06226710931114</v>
          </cell>
          <cell r="E57">
            <v>1.0600248845543001</v>
          </cell>
          <cell r="F57">
            <v>0.98829999999999996</v>
          </cell>
          <cell r="G57">
            <v>0.98680000000000001</v>
          </cell>
        </row>
        <row r="58">
          <cell r="A58">
            <v>35145</v>
          </cell>
          <cell r="B58">
            <v>56</v>
          </cell>
          <cell r="C58">
            <v>3.1E-2</v>
          </cell>
          <cell r="D58">
            <v>1.0633647817831999</v>
          </cell>
          <cell r="E58">
            <v>1.06108190262527</v>
          </cell>
          <cell r="F58">
            <v>0.98740000000000006</v>
          </cell>
          <cell r="G58">
            <v>0.98829999999999996</v>
          </cell>
        </row>
        <row r="59">
          <cell r="A59">
            <v>35146</v>
          </cell>
          <cell r="B59">
            <v>57</v>
          </cell>
          <cell r="C59">
            <v>3.1E-2</v>
          </cell>
          <cell r="D59">
            <v>1.0644635885131599</v>
          </cell>
          <cell r="E59">
            <v>1.0621399747160201</v>
          </cell>
          <cell r="F59">
            <v>0.98750000000000004</v>
          </cell>
          <cell r="G59">
            <v>0.98740000000000006</v>
          </cell>
        </row>
        <row r="60">
          <cell r="A60">
            <v>35149</v>
          </cell>
          <cell r="B60">
            <v>58</v>
          </cell>
          <cell r="C60">
            <v>3.0899999999999997E-2</v>
          </cell>
          <cell r="D60">
            <v>1.06556353067308</v>
          </cell>
          <cell r="E60">
            <v>1.0631991018775899</v>
          </cell>
          <cell r="F60">
            <v>0.9879</v>
          </cell>
          <cell r="G60">
            <v>0.98750000000000004</v>
          </cell>
        </row>
        <row r="61">
          <cell r="A61">
            <v>35150</v>
          </cell>
          <cell r="B61">
            <v>59</v>
          </cell>
          <cell r="C61">
            <v>3.0899999999999997E-2</v>
          </cell>
          <cell r="D61">
            <v>1.0666610611096701</v>
          </cell>
          <cell r="E61">
            <v>1.0642558686249</v>
          </cell>
          <cell r="F61">
            <v>0.98809999999999998</v>
          </cell>
          <cell r="G61">
            <v>0.9879</v>
          </cell>
        </row>
        <row r="62">
          <cell r="A62">
            <v>35151</v>
          </cell>
          <cell r="B62">
            <v>60</v>
          </cell>
          <cell r="C62">
            <v>3.0899999999999997E-2</v>
          </cell>
          <cell r="D62">
            <v>1.06775972200261</v>
          </cell>
          <cell r="E62">
            <v>1.0653136857455201</v>
          </cell>
          <cell r="F62">
            <v>0.98829999999999996</v>
          </cell>
          <cell r="G62">
            <v>0.98809999999999998</v>
          </cell>
        </row>
        <row r="63">
          <cell r="A63">
            <v>35152</v>
          </cell>
          <cell r="B63">
            <v>61</v>
          </cell>
          <cell r="C63">
            <v>3.0899999999999997E-2</v>
          </cell>
          <cell r="D63">
            <v>1.06885951451627</v>
          </cell>
          <cell r="E63">
            <v>1.0663725542834701</v>
          </cell>
          <cell r="F63">
            <v>0.98809999999999998</v>
          </cell>
          <cell r="G63">
            <v>0.98829999999999996</v>
          </cell>
        </row>
        <row r="64">
          <cell r="A64">
            <v>35153</v>
          </cell>
          <cell r="B64">
            <v>62</v>
          </cell>
          <cell r="C64">
            <v>3.0899999999999997E-2</v>
          </cell>
          <cell r="D64">
            <v>1.0699604398162199</v>
          </cell>
          <cell r="E64">
            <v>1.0674324752838</v>
          </cell>
          <cell r="F64">
            <v>0.98799999999999999</v>
          </cell>
          <cell r="G64">
            <v>0.98809999999999998</v>
          </cell>
        </row>
        <row r="65">
          <cell r="A65">
            <v>35156</v>
          </cell>
          <cell r="B65">
            <v>63</v>
          </cell>
          <cell r="C65">
            <v>2.9900000000000003E-2</v>
          </cell>
          <cell r="D65">
            <v>1.0710624990692299</v>
          </cell>
          <cell r="E65">
            <v>1.06849344979261</v>
          </cell>
          <cell r="F65">
            <v>0.98809999999999998</v>
          </cell>
          <cell r="G65">
            <v>0.98799999999999999</v>
          </cell>
        </row>
        <row r="66">
          <cell r="A66">
            <v>35157</v>
          </cell>
          <cell r="B66">
            <v>64</v>
          </cell>
          <cell r="C66">
            <v>2.9900000000000003E-2</v>
          </cell>
          <cell r="D66">
            <v>1.0721299949301799</v>
          </cell>
          <cell r="E66">
            <v>1.0695211124213799</v>
          </cell>
          <cell r="F66">
            <v>0.98750000000000004</v>
          </cell>
          <cell r="G66">
            <v>0.98809999999999998</v>
          </cell>
        </row>
        <row r="67">
          <cell r="A67">
            <v>35158</v>
          </cell>
          <cell r="B67">
            <v>65</v>
          </cell>
          <cell r="C67">
            <v>2.9900000000000003E-2</v>
          </cell>
          <cell r="D67">
            <v>1.07319855473223</v>
          </cell>
          <cell r="E67">
            <v>1.0705497634422501</v>
          </cell>
          <cell r="F67">
            <v>0.98740000000000006</v>
          </cell>
          <cell r="G67">
            <v>0.98750000000000004</v>
          </cell>
        </row>
        <row r="68">
          <cell r="A68">
            <v>35163</v>
          </cell>
          <cell r="B68">
            <v>66</v>
          </cell>
          <cell r="C68">
            <v>0.03</v>
          </cell>
          <cell r="D68">
            <v>1.07426817953577</v>
          </cell>
          <cell r="E68">
            <v>1.0715794038058299</v>
          </cell>
          <cell r="F68">
            <v>0.98750000000000004</v>
          </cell>
          <cell r="G68">
            <v>0.98740000000000006</v>
          </cell>
        </row>
        <row r="69">
          <cell r="A69">
            <v>35164</v>
          </cell>
          <cell r="B69">
            <v>67</v>
          </cell>
          <cell r="C69">
            <v>0.03</v>
          </cell>
          <cell r="D69">
            <v>1.07534244771531</v>
          </cell>
          <cell r="E69">
            <v>1.0726134779305001</v>
          </cell>
          <cell r="F69">
            <v>0.98860000000000003</v>
          </cell>
          <cell r="G69">
            <v>0.98750000000000004</v>
          </cell>
        </row>
        <row r="70">
          <cell r="A70">
            <v>35165</v>
          </cell>
          <cell r="B70">
            <v>68</v>
          </cell>
          <cell r="C70">
            <v>3.1300000000000001E-2</v>
          </cell>
          <cell r="D70">
            <v>1.0764177901630301</v>
          </cell>
          <cell r="E70">
            <v>1.0736485499366999</v>
          </cell>
          <cell r="F70">
            <v>0.98960000000000004</v>
          </cell>
          <cell r="G70">
            <v>0.98860000000000003</v>
          </cell>
        </row>
        <row r="71">
          <cell r="A71">
            <v>35166</v>
          </cell>
          <cell r="B71">
            <v>69</v>
          </cell>
          <cell r="C71">
            <v>3.1300000000000001E-2</v>
          </cell>
          <cell r="D71">
            <v>1.0775408491360401</v>
          </cell>
          <cell r="E71">
            <v>1.07472951373735</v>
          </cell>
          <cell r="F71">
            <v>0.99080000000000001</v>
          </cell>
          <cell r="G71">
            <v>0.98960000000000004</v>
          </cell>
        </row>
        <row r="72">
          <cell r="A72">
            <v>35167</v>
          </cell>
          <cell r="B72">
            <v>70</v>
          </cell>
          <cell r="C72">
            <v>3.1400000000000004E-2</v>
          </cell>
          <cell r="D72">
            <v>1.07866507983017</v>
          </cell>
          <cell r="E72">
            <v>1.0758115658668901</v>
          </cell>
          <cell r="F72">
            <v>0.99050000000000005</v>
          </cell>
          <cell r="G72">
            <v>0.99080000000000001</v>
          </cell>
        </row>
        <row r="73">
          <cell r="A73">
            <v>35170</v>
          </cell>
          <cell r="B73">
            <v>71</v>
          </cell>
          <cell r="C73">
            <v>3.1600000000000003E-2</v>
          </cell>
          <cell r="D73">
            <v>1.0797940862092801</v>
          </cell>
          <cell r="E73">
            <v>1.07689817486933</v>
          </cell>
          <cell r="F73">
            <v>0.9899</v>
          </cell>
          <cell r="G73">
            <v>0.99050000000000005</v>
          </cell>
        </row>
        <row r="74">
          <cell r="A74">
            <v>35171</v>
          </cell>
          <cell r="B74">
            <v>72</v>
          </cell>
          <cell r="C74">
            <v>3.1699999999999999E-2</v>
          </cell>
          <cell r="D74">
            <v>1.08093146571411</v>
          </cell>
          <cell r="E74">
            <v>1.07799280250346</v>
          </cell>
          <cell r="F74">
            <v>0.99029999999999996</v>
          </cell>
          <cell r="G74">
            <v>0.9899</v>
          </cell>
        </row>
        <row r="75">
          <cell r="A75">
            <v>35172</v>
          </cell>
          <cell r="B75">
            <v>73</v>
          </cell>
          <cell r="C75">
            <v>3.1699999999999999E-2</v>
          </cell>
          <cell r="D75">
            <v>1.0820736535659901</v>
          </cell>
          <cell r="E75">
            <v>1.0790920172651699</v>
          </cell>
          <cell r="F75">
            <v>0.99</v>
          </cell>
          <cell r="G75">
            <v>0.99029999999999996</v>
          </cell>
        </row>
        <row r="76">
          <cell r="A76">
            <v>35173</v>
          </cell>
          <cell r="B76">
            <v>74</v>
          </cell>
          <cell r="C76">
            <v>3.1699999999999999E-2</v>
          </cell>
          <cell r="D76">
            <v>1.0832170483335</v>
          </cell>
          <cell r="E76">
            <v>1.0801923528813899</v>
          </cell>
          <cell r="F76">
            <v>0.98960000000000004</v>
          </cell>
          <cell r="G76">
            <v>0.99</v>
          </cell>
        </row>
        <row r="77">
          <cell r="A77">
            <v>35174</v>
          </cell>
          <cell r="B77">
            <v>75</v>
          </cell>
          <cell r="C77">
            <v>3.1400000000000004E-2</v>
          </cell>
          <cell r="D77">
            <v>1.08436165129196</v>
          </cell>
          <cell r="E77">
            <v>1.08129381049504</v>
          </cell>
          <cell r="F77">
            <v>0.99150000000000005</v>
          </cell>
          <cell r="G77">
            <v>0.98960000000000004</v>
          </cell>
        </row>
        <row r="78">
          <cell r="A78">
            <v>35177</v>
          </cell>
          <cell r="B78">
            <v>76</v>
          </cell>
          <cell r="C78">
            <v>3.1200000000000002E-2</v>
          </cell>
          <cell r="D78">
            <v>1.0854966201015199</v>
          </cell>
          <cell r="E78">
            <v>1.0823859567649301</v>
          </cell>
          <cell r="F78">
            <v>0.99160000000000004</v>
          </cell>
          <cell r="G78">
            <v>0.99150000000000005</v>
          </cell>
        </row>
        <row r="79">
          <cell r="A79">
            <v>35178</v>
          </cell>
          <cell r="B79">
            <v>77</v>
          </cell>
          <cell r="C79">
            <v>3.0099999999999998E-2</v>
          </cell>
          <cell r="D79">
            <v>1.0866255365864299</v>
          </cell>
          <cell r="E79">
            <v>1.08347223931114</v>
          </cell>
          <cell r="F79">
            <v>0.99150000000000005</v>
          </cell>
          <cell r="G79">
            <v>0.99160000000000004</v>
          </cell>
        </row>
        <row r="80">
          <cell r="A80">
            <v>35179</v>
          </cell>
          <cell r="B80">
            <v>78</v>
          </cell>
          <cell r="C80">
            <v>0.03</v>
          </cell>
          <cell r="D80">
            <v>1.08771578058605</v>
          </cell>
          <cell r="E80">
            <v>1.08452127170594</v>
          </cell>
          <cell r="F80">
            <v>0.99160000000000004</v>
          </cell>
          <cell r="G80">
            <v>0.99150000000000005</v>
          </cell>
        </row>
        <row r="81">
          <cell r="A81">
            <v>35180</v>
          </cell>
          <cell r="B81">
            <v>79</v>
          </cell>
          <cell r="C81">
            <v>2.98E-2</v>
          </cell>
          <cell r="D81">
            <v>1.08880349636664</v>
          </cell>
          <cell r="E81">
            <v>1.0855678347331399</v>
          </cell>
          <cell r="F81">
            <v>0.99170000000000003</v>
          </cell>
          <cell r="G81">
            <v>0.99160000000000004</v>
          </cell>
        </row>
        <row r="82">
          <cell r="A82">
            <v>35181</v>
          </cell>
          <cell r="B82">
            <v>80</v>
          </cell>
          <cell r="C82">
            <v>2.7999999999999997E-2</v>
          </cell>
          <cell r="D82">
            <v>1.0898850375436899</v>
          </cell>
          <cell r="E82">
            <v>1.0866084203820101</v>
          </cell>
          <cell r="F82">
            <v>0.99219999999999997</v>
          </cell>
          <cell r="G82">
            <v>0.99170000000000003</v>
          </cell>
        </row>
        <row r="83">
          <cell r="A83">
            <v>35184</v>
          </cell>
          <cell r="B83">
            <v>81</v>
          </cell>
          <cell r="C83">
            <v>2.7099999999999999E-2</v>
          </cell>
          <cell r="D83">
            <v>1.0909022599457801</v>
          </cell>
          <cell r="E83">
            <v>1.08758708887071</v>
          </cell>
          <cell r="F83">
            <v>0.99260000000000004</v>
          </cell>
          <cell r="G83">
            <v>0.99219999999999997</v>
          </cell>
        </row>
        <row r="84">
          <cell r="A84">
            <v>35185</v>
          </cell>
          <cell r="B84">
            <v>82</v>
          </cell>
          <cell r="C84">
            <v>2.64E-2</v>
          </cell>
          <cell r="D84">
            <v>1.0918877046842601</v>
          </cell>
          <cell r="E84">
            <v>1.0885351531641201</v>
          </cell>
          <cell r="F84">
            <v>0.99250000000000005</v>
          </cell>
          <cell r="G84">
            <v>0.99260000000000004</v>
          </cell>
        </row>
        <row r="85">
          <cell r="A85">
            <v>35187</v>
          </cell>
          <cell r="B85">
            <v>83</v>
          </cell>
          <cell r="C85">
            <v>2.6699999999999998E-2</v>
          </cell>
          <cell r="D85">
            <v>1.0928485658643801</v>
          </cell>
          <cell r="E85">
            <v>1.0894595372161899</v>
          </cell>
          <cell r="F85">
            <v>0.99250000000000005</v>
          </cell>
          <cell r="G85">
            <v>0.99250000000000005</v>
          </cell>
        </row>
        <row r="86">
          <cell r="A86">
            <v>35188</v>
          </cell>
          <cell r="B86">
            <v>84</v>
          </cell>
          <cell r="C86">
            <v>2.64E-2</v>
          </cell>
          <cell r="D86">
            <v>1.093821201088</v>
          </cell>
          <cell r="E86">
            <v>1.09039521953973</v>
          </cell>
          <cell r="F86">
            <v>0.99260000000000004</v>
          </cell>
          <cell r="G86">
            <v>0.99250000000000005</v>
          </cell>
        </row>
        <row r="87">
          <cell r="A87">
            <v>35191</v>
          </cell>
          <cell r="B87">
            <v>85</v>
          </cell>
          <cell r="C87">
            <v>2.64E-2</v>
          </cell>
          <cell r="D87">
            <v>1.09478376374496</v>
          </cell>
          <cell r="E87">
            <v>1.0913211831601599</v>
          </cell>
          <cell r="F87">
            <v>0.99260000000000004</v>
          </cell>
          <cell r="G87">
            <v>0.99260000000000004</v>
          </cell>
        </row>
        <row r="88">
          <cell r="A88">
            <v>35192</v>
          </cell>
          <cell r="B88">
            <v>86</v>
          </cell>
          <cell r="C88">
            <v>2.64E-2</v>
          </cell>
          <cell r="D88">
            <v>1.0957471734570601</v>
          </cell>
          <cell r="E88">
            <v>1.0922479331088999</v>
          </cell>
          <cell r="F88">
            <v>0.99270000000000003</v>
          </cell>
          <cell r="G88">
            <v>0.99260000000000004</v>
          </cell>
        </row>
        <row r="89">
          <cell r="A89">
            <v>35193</v>
          </cell>
          <cell r="B89">
            <v>87</v>
          </cell>
          <cell r="C89">
            <v>2.64E-2</v>
          </cell>
          <cell r="D89">
            <v>1.0967114309696999</v>
          </cell>
          <cell r="E89">
            <v>1.0931754700537</v>
          </cell>
          <cell r="F89">
            <v>0.99280000000000002</v>
          </cell>
          <cell r="G89">
            <v>0.99270000000000003</v>
          </cell>
        </row>
        <row r="90">
          <cell r="A90">
            <v>35194</v>
          </cell>
          <cell r="B90">
            <v>88</v>
          </cell>
          <cell r="C90">
            <v>2.64E-2</v>
          </cell>
          <cell r="D90">
            <v>1.0976765370289501</v>
          </cell>
          <cell r="E90">
            <v>1.09410379466287</v>
          </cell>
          <cell r="F90">
            <v>0.99390000000000001</v>
          </cell>
          <cell r="G90">
            <v>0.99280000000000002</v>
          </cell>
        </row>
        <row r="91">
          <cell r="A91">
            <v>35195</v>
          </cell>
          <cell r="B91">
            <v>89</v>
          </cell>
          <cell r="C91">
            <v>2.64E-2</v>
          </cell>
          <cell r="D91">
            <v>1.0986424923815401</v>
          </cell>
          <cell r="E91">
            <v>1.0950329076053</v>
          </cell>
          <cell r="F91">
            <v>0.99460000000000004</v>
          </cell>
          <cell r="G91">
            <v>0.99390000000000001</v>
          </cell>
        </row>
        <row r="92">
          <cell r="A92">
            <v>35198</v>
          </cell>
          <cell r="B92">
            <v>90</v>
          </cell>
          <cell r="C92">
            <v>2.64E-2</v>
          </cell>
          <cell r="D92">
            <v>1.09960929777484</v>
          </cell>
          <cell r="E92">
            <v>1.0959628095504399</v>
          </cell>
          <cell r="F92">
            <v>0.99509999999999998</v>
          </cell>
          <cell r="G92">
            <v>0.99460000000000004</v>
          </cell>
        </row>
        <row r="93">
          <cell r="A93">
            <v>35199</v>
          </cell>
          <cell r="B93">
            <v>91</v>
          </cell>
          <cell r="C93">
            <v>2.6499999999999999E-2</v>
          </cell>
          <cell r="D93">
            <v>1.1005769539568799</v>
          </cell>
          <cell r="E93">
            <v>1.0968935011683101</v>
          </cell>
          <cell r="F93">
            <v>0.996</v>
          </cell>
          <cell r="G93">
            <v>0.99509999999999998</v>
          </cell>
        </row>
        <row r="94">
          <cell r="A94">
            <v>35200</v>
          </cell>
          <cell r="B94">
            <v>92</v>
          </cell>
          <cell r="C94">
            <v>2.6499999999999999E-2</v>
          </cell>
          <cell r="D94">
            <v>1.1015491265976201</v>
          </cell>
          <cell r="E94">
            <v>1.0978285079419201</v>
          </cell>
          <cell r="F94">
            <v>0.99580000000000002</v>
          </cell>
          <cell r="G94">
            <v>0.996</v>
          </cell>
        </row>
        <row r="95">
          <cell r="A95">
            <v>35201</v>
          </cell>
          <cell r="B95">
            <v>93</v>
          </cell>
          <cell r="C95">
            <v>2.6499999999999999E-2</v>
          </cell>
          <cell r="D95">
            <v>1.1025221579876201</v>
          </cell>
          <cell r="E95">
            <v>1.09876431172788</v>
          </cell>
          <cell r="F95">
            <v>0.99650000000000005</v>
          </cell>
          <cell r="G95">
            <v>0.99580000000000002</v>
          </cell>
        </row>
        <row r="96">
          <cell r="A96">
            <v>35202</v>
          </cell>
          <cell r="B96">
            <v>94</v>
          </cell>
          <cell r="C96">
            <v>2.6499999999999999E-2</v>
          </cell>
          <cell r="D96">
            <v>1.10349604888544</v>
          </cell>
          <cell r="E96">
            <v>1.0997009132055799</v>
          </cell>
          <cell r="F96">
            <v>0.99580000000000002</v>
          </cell>
          <cell r="G96">
            <v>0.99650000000000005</v>
          </cell>
        </row>
        <row r="97">
          <cell r="A97">
            <v>35205</v>
          </cell>
          <cell r="B97">
            <v>95</v>
          </cell>
          <cell r="C97">
            <v>2.6499999999999999E-2</v>
          </cell>
          <cell r="D97">
            <v>1.1044708000503001</v>
          </cell>
          <cell r="E97">
            <v>1.10063831305497</v>
          </cell>
          <cell r="F97">
            <v>0.99560000000000004</v>
          </cell>
          <cell r="G97">
            <v>0.99580000000000002</v>
          </cell>
        </row>
        <row r="98">
          <cell r="A98">
            <v>35206</v>
          </cell>
          <cell r="B98">
            <v>96</v>
          </cell>
          <cell r="C98">
            <v>2.6499999999999999E-2</v>
          </cell>
          <cell r="D98">
            <v>1.1054464122421099</v>
          </cell>
          <cell r="E98">
            <v>1.1015765119565999</v>
          </cell>
          <cell r="F98">
            <v>0.99560000000000004</v>
          </cell>
          <cell r="G98">
            <v>0.99560000000000004</v>
          </cell>
        </row>
        <row r="99">
          <cell r="A99">
            <v>35207</v>
          </cell>
          <cell r="B99">
            <v>97</v>
          </cell>
          <cell r="C99">
            <v>2.6499999999999999E-2</v>
          </cell>
          <cell r="D99">
            <v>1.10642288622144</v>
          </cell>
          <cell r="E99">
            <v>1.1025155105916</v>
          </cell>
          <cell r="F99">
            <v>0.99580000000000002</v>
          </cell>
          <cell r="G99">
            <v>0.99560000000000004</v>
          </cell>
        </row>
        <row r="100">
          <cell r="A100">
            <v>35208</v>
          </cell>
          <cell r="B100">
            <v>98</v>
          </cell>
          <cell r="C100">
            <v>2.6499999999999999E-2</v>
          </cell>
          <cell r="D100">
            <v>1.1074002227495301</v>
          </cell>
          <cell r="E100">
            <v>1.1034553096416599</v>
          </cell>
          <cell r="F100">
            <v>0.99619999999999997</v>
          </cell>
          <cell r="G100">
            <v>0.99580000000000002</v>
          </cell>
        </row>
        <row r="101">
          <cell r="A101">
            <v>35209</v>
          </cell>
          <cell r="B101">
            <v>99</v>
          </cell>
          <cell r="C101">
            <v>2.6600000000000002E-2</v>
          </cell>
          <cell r="D101">
            <v>1.10837842258829</v>
          </cell>
          <cell r="E101">
            <v>1.1043959097890701</v>
          </cell>
          <cell r="F101">
            <v>0.99680000000000002</v>
          </cell>
          <cell r="G101">
            <v>0.99619999999999997</v>
          </cell>
        </row>
        <row r="102">
          <cell r="A102">
            <v>35212</v>
          </cell>
          <cell r="B102">
            <v>100</v>
          </cell>
          <cell r="C102">
            <v>2.7900000000000001E-2</v>
          </cell>
          <cell r="D102">
            <v>1.10936118848425</v>
          </cell>
          <cell r="E102">
            <v>1.10534087129516</v>
          </cell>
          <cell r="F102">
            <v>0.99660000000000004</v>
          </cell>
          <cell r="G102">
            <v>0.99680000000000002</v>
          </cell>
        </row>
        <row r="103">
          <cell r="A103">
            <v>35213</v>
          </cell>
          <cell r="B103">
            <v>101</v>
          </cell>
          <cell r="C103">
            <v>2.8500000000000001E-2</v>
          </cell>
          <cell r="D103">
            <v>1.11039289438954</v>
          </cell>
          <cell r="E103">
            <v>1.1063328594601001</v>
          </cell>
          <cell r="F103">
            <v>0.99650000000000005</v>
          </cell>
          <cell r="G103">
            <v>0.99660000000000004</v>
          </cell>
        </row>
        <row r="104">
          <cell r="A104">
            <v>35214</v>
          </cell>
          <cell r="B104">
            <v>102</v>
          </cell>
          <cell r="C104">
            <v>2.9100000000000001E-2</v>
          </cell>
          <cell r="D104">
            <v>1.11144776763921</v>
          </cell>
          <cell r="E104">
            <v>1.1073470901090099</v>
          </cell>
          <cell r="F104">
            <v>0.99670000000000003</v>
          </cell>
          <cell r="G104">
            <v>0.99650000000000005</v>
          </cell>
        </row>
        <row r="105">
          <cell r="A105">
            <v>35215</v>
          </cell>
          <cell r="B105">
            <v>103</v>
          </cell>
          <cell r="C105">
            <v>2.98E-2</v>
          </cell>
          <cell r="D105">
            <v>1.11252587197382</v>
          </cell>
          <cell r="E105">
            <v>1.1083836223527099</v>
          </cell>
          <cell r="F105">
            <v>0.99709999999999999</v>
          </cell>
          <cell r="G105">
            <v>0.99670000000000003</v>
          </cell>
        </row>
        <row r="106">
          <cell r="A106">
            <v>35216</v>
          </cell>
          <cell r="B106">
            <v>104</v>
          </cell>
          <cell r="C106">
            <v>3.0299999999999997E-2</v>
          </cell>
          <cell r="D106">
            <v>1.11363097729823</v>
          </cell>
          <cell r="E106">
            <v>1.10944607838168</v>
          </cell>
          <cell r="F106">
            <v>0.99839999999999995</v>
          </cell>
          <cell r="G106">
            <v>0.99709999999999999</v>
          </cell>
        </row>
        <row r="107">
          <cell r="A107">
            <v>35219</v>
          </cell>
          <cell r="B107">
            <v>105</v>
          </cell>
          <cell r="C107">
            <v>3.0499999999999999E-2</v>
          </cell>
          <cell r="D107">
            <v>1.1147557445853</v>
          </cell>
          <cell r="E107">
            <v>1.11052740000197</v>
          </cell>
          <cell r="F107">
            <v>0.99860000000000004</v>
          </cell>
          <cell r="G107">
            <v>0.99839999999999995</v>
          </cell>
        </row>
        <row r="108">
          <cell r="A108">
            <v>35220</v>
          </cell>
          <cell r="B108">
            <v>106</v>
          </cell>
          <cell r="C108">
            <v>3.0699999999999998E-2</v>
          </cell>
          <cell r="D108">
            <v>1.1158890833081501</v>
          </cell>
          <cell r="E108">
            <v>1.1116169234975199</v>
          </cell>
          <cell r="F108">
            <v>0.99850000000000005</v>
          </cell>
          <cell r="G108">
            <v>0.99860000000000004</v>
          </cell>
        </row>
        <row r="109">
          <cell r="A109">
            <v>35221</v>
          </cell>
          <cell r="B109">
            <v>107</v>
          </cell>
          <cell r="C109">
            <v>3.0699999999999998E-2</v>
          </cell>
          <cell r="D109">
            <v>1.11703100608377</v>
          </cell>
          <cell r="E109">
            <v>1.1127146601607201</v>
          </cell>
          <cell r="F109">
            <v>0.99870000000000003</v>
          </cell>
          <cell r="G109">
            <v>0.99850000000000005</v>
          </cell>
        </row>
        <row r="110">
          <cell r="A110">
            <v>35223</v>
          </cell>
          <cell r="B110">
            <v>108</v>
          </cell>
          <cell r="C110">
            <v>3.1800000000000002E-2</v>
          </cell>
          <cell r="D110">
            <v>1.1181740974232299</v>
          </cell>
          <cell r="E110">
            <v>1.11381348085364</v>
          </cell>
          <cell r="F110">
            <v>0.99890000000000001</v>
          </cell>
          <cell r="G110">
            <v>0.99870000000000003</v>
          </cell>
        </row>
        <row r="111">
          <cell r="A111">
            <v>35226</v>
          </cell>
          <cell r="B111">
            <v>109</v>
          </cell>
          <cell r="C111">
            <v>3.2199999999999999E-2</v>
          </cell>
          <cell r="D111">
            <v>1.1193593619665001</v>
          </cell>
          <cell r="E111">
            <v>1.1149528006632099</v>
          </cell>
          <cell r="F111">
            <v>0.99980000000000002</v>
          </cell>
          <cell r="G111">
            <v>0.99890000000000001</v>
          </cell>
        </row>
        <row r="112">
          <cell r="A112">
            <v>35227</v>
          </cell>
          <cell r="B112">
            <v>110</v>
          </cell>
          <cell r="C112">
            <v>3.2199999999999999E-2</v>
          </cell>
          <cell r="D112">
            <v>1.12056080395048</v>
          </cell>
          <cell r="E112">
            <v>1.1161076280226101</v>
          </cell>
          <cell r="F112">
            <v>0.99960000000000004</v>
          </cell>
          <cell r="G112">
            <v>0.99980000000000002</v>
          </cell>
        </row>
        <row r="113">
          <cell r="A113">
            <v>35228</v>
          </cell>
          <cell r="B113">
            <v>111</v>
          </cell>
          <cell r="C113">
            <v>3.2199999999999999E-2</v>
          </cell>
          <cell r="D113">
            <v>1.1217635354781801</v>
          </cell>
          <cell r="E113">
            <v>1.1172636515099801</v>
          </cell>
          <cell r="F113">
            <v>1.0006999999999999</v>
          </cell>
          <cell r="G113">
            <v>0.99960000000000004</v>
          </cell>
        </row>
        <row r="114">
          <cell r="A114">
            <v>35229</v>
          </cell>
          <cell r="B114">
            <v>112</v>
          </cell>
          <cell r="C114">
            <v>3.2199999999999999E-2</v>
          </cell>
          <cell r="D114">
            <v>1.1229675579337199</v>
          </cell>
          <cell r="E114">
            <v>1.1184208723642299</v>
          </cell>
          <cell r="F114">
            <v>1.0004999999999999</v>
          </cell>
          <cell r="G114">
            <v>1.0006999999999999</v>
          </cell>
        </row>
        <row r="115">
          <cell r="A115">
            <v>35230</v>
          </cell>
          <cell r="B115">
            <v>113</v>
          </cell>
          <cell r="C115">
            <v>3.2199999999999999E-2</v>
          </cell>
          <cell r="D115">
            <v>1.1241728727026801</v>
          </cell>
          <cell r="E115">
            <v>1.1195792918255401</v>
          </cell>
          <cell r="F115">
            <v>1.0015000000000001</v>
          </cell>
          <cell r="G115">
            <v>1.0004999999999999</v>
          </cell>
        </row>
        <row r="116">
          <cell r="A116">
            <v>35233</v>
          </cell>
          <cell r="B116">
            <v>114</v>
          </cell>
          <cell r="C116">
            <v>3.2199999999999999E-2</v>
          </cell>
          <cell r="D116">
            <v>1.12537948117214</v>
          </cell>
          <cell r="E116">
            <v>1.12073891113539</v>
          </cell>
          <cell r="F116">
            <v>1.0016</v>
          </cell>
          <cell r="G116">
            <v>1.0015000000000001</v>
          </cell>
        </row>
        <row r="117">
          <cell r="A117">
            <v>35234</v>
          </cell>
          <cell r="B117">
            <v>115</v>
          </cell>
          <cell r="C117">
            <v>3.1699999999999999E-2</v>
          </cell>
          <cell r="D117">
            <v>1.12658738473067</v>
          </cell>
          <cell r="E117">
            <v>1.12189973153654</v>
          </cell>
          <cell r="F117">
            <v>1.0016</v>
          </cell>
          <cell r="G117">
            <v>1.0016</v>
          </cell>
        </row>
        <row r="118">
          <cell r="A118">
            <v>35235</v>
          </cell>
          <cell r="B118">
            <v>116</v>
          </cell>
          <cell r="C118">
            <v>3.2000000000000001E-2</v>
          </cell>
          <cell r="D118">
            <v>1.12777781582249</v>
          </cell>
          <cell r="E118">
            <v>1.12304371760324</v>
          </cell>
          <cell r="F118">
            <v>1.002</v>
          </cell>
          <cell r="G118">
            <v>1.0016</v>
          </cell>
        </row>
        <row r="119">
          <cell r="A119">
            <v>35236</v>
          </cell>
          <cell r="B119">
            <v>117</v>
          </cell>
          <cell r="C119">
            <v>3.1099999999999999E-2</v>
          </cell>
          <cell r="D119">
            <v>1.12898078258529</v>
          </cell>
          <cell r="E119">
            <v>1.12419970754902</v>
          </cell>
          <cell r="F119">
            <v>1.0024999999999999</v>
          </cell>
          <cell r="G119">
            <v>1.002</v>
          </cell>
        </row>
        <row r="120">
          <cell r="A120">
            <v>35237</v>
          </cell>
          <cell r="B120">
            <v>118</v>
          </cell>
          <cell r="C120">
            <v>3.0299999999999997E-2</v>
          </cell>
          <cell r="D120">
            <v>1.13015116309317</v>
          </cell>
          <cell r="E120">
            <v>1.12532434181597</v>
          </cell>
          <cell r="F120">
            <v>1.0029999999999999</v>
          </cell>
          <cell r="G120">
            <v>1.0024999999999999</v>
          </cell>
        </row>
        <row r="121">
          <cell r="A121">
            <v>35240</v>
          </cell>
          <cell r="B121">
            <v>119</v>
          </cell>
          <cell r="C121">
            <v>2.9600000000000001E-2</v>
          </cell>
          <cell r="D121">
            <v>1.13129261576789</v>
          </cell>
          <cell r="E121">
            <v>1.12642113918572</v>
          </cell>
          <cell r="F121">
            <v>1.0029999999999999</v>
          </cell>
          <cell r="G121">
            <v>1.0029999999999999</v>
          </cell>
        </row>
        <row r="122">
          <cell r="A122">
            <v>35241</v>
          </cell>
          <cell r="B122">
            <v>120</v>
          </cell>
          <cell r="C122">
            <v>2.76E-2</v>
          </cell>
          <cell r="D122">
            <v>1.13240882825309</v>
          </cell>
          <cell r="E122">
            <v>1.12749364592303</v>
          </cell>
          <cell r="F122">
            <v>1.0028999999999999</v>
          </cell>
          <cell r="G122">
            <v>1.0029999999999999</v>
          </cell>
        </row>
        <row r="123">
          <cell r="A123">
            <v>35242</v>
          </cell>
          <cell r="B123">
            <v>121</v>
          </cell>
          <cell r="C123">
            <v>2.7000000000000003E-2</v>
          </cell>
          <cell r="D123">
            <v>1.13345064437508</v>
          </cell>
          <cell r="E123">
            <v>1.1284946347818801</v>
          </cell>
          <cell r="F123">
            <v>1.0039</v>
          </cell>
          <cell r="G123">
            <v>1.0028999999999999</v>
          </cell>
        </row>
        <row r="124">
          <cell r="A124">
            <v>35243</v>
          </cell>
          <cell r="B124">
            <v>122</v>
          </cell>
          <cell r="C124">
            <v>2.58E-2</v>
          </cell>
          <cell r="D124">
            <v>1.13447074995502</v>
          </cell>
          <cell r="E124">
            <v>1.1294747323721901</v>
          </cell>
          <cell r="F124">
            <v>1.0036</v>
          </cell>
          <cell r="G124">
            <v>1.0039</v>
          </cell>
        </row>
        <row r="125">
          <cell r="A125">
            <v>35244</v>
          </cell>
          <cell r="B125">
            <v>123</v>
          </cell>
          <cell r="C125">
            <v>2.4900000000000002E-2</v>
          </cell>
          <cell r="D125">
            <v>1.13544639479998</v>
          </cell>
          <cell r="E125">
            <v>1.1304120834525899</v>
          </cell>
          <cell r="F125">
            <v>1.0044</v>
          </cell>
          <cell r="G125">
            <v>1.0036</v>
          </cell>
        </row>
        <row r="126">
          <cell r="A126">
            <v>35247</v>
          </cell>
          <cell r="B126">
            <v>124</v>
          </cell>
          <cell r="C126">
            <v>2.4900000000000002E-2</v>
          </cell>
          <cell r="D126">
            <v>1.13638881530766</v>
          </cell>
          <cell r="E126">
            <v>1.13131748701083</v>
          </cell>
          <cell r="F126">
            <v>1.0044999999999999</v>
          </cell>
          <cell r="G126">
            <v>1.0044</v>
          </cell>
        </row>
        <row r="127">
          <cell r="A127">
            <v>35248</v>
          </cell>
          <cell r="B127">
            <v>125</v>
          </cell>
          <cell r="C127">
            <v>2.4900000000000002E-2</v>
          </cell>
          <cell r="D127">
            <v>1.13733201802437</v>
          </cell>
          <cell r="E127">
            <v>1.13222361575205</v>
          </cell>
          <cell r="F127">
            <v>1.0052000000000001</v>
          </cell>
          <cell r="G127">
            <v>1.0044999999999999</v>
          </cell>
        </row>
        <row r="128">
          <cell r="A128">
            <v>35249</v>
          </cell>
          <cell r="B128">
            <v>126</v>
          </cell>
          <cell r="C128">
            <v>2.4799999999999999E-2</v>
          </cell>
          <cell r="D128">
            <v>1.13827600359933</v>
          </cell>
          <cell r="E128">
            <v>1.1331304702570899</v>
          </cell>
          <cell r="F128">
            <v>1.0051000000000001</v>
          </cell>
          <cell r="G128">
            <v>1.0052000000000001</v>
          </cell>
        </row>
        <row r="129">
          <cell r="A129">
            <v>35250</v>
          </cell>
          <cell r="B129">
            <v>127</v>
          </cell>
          <cell r="C129">
            <v>2.4700000000000003E-2</v>
          </cell>
          <cell r="D129">
            <v>1.1392169822232301</v>
          </cell>
          <cell r="E129">
            <v>1.13403440984913</v>
          </cell>
          <cell r="F129">
            <v>1.0048999999999999</v>
          </cell>
          <cell r="G129">
            <v>1.0051000000000001</v>
          </cell>
        </row>
        <row r="130">
          <cell r="A130">
            <v>35251</v>
          </cell>
          <cell r="B130">
            <v>128</v>
          </cell>
          <cell r="C130">
            <v>2.4799999999999999E-2</v>
          </cell>
          <cell r="D130">
            <v>1.1401549337412</v>
          </cell>
          <cell r="E130">
            <v>1.13493541544052</v>
          </cell>
          <cell r="F130">
            <v>1.0047999999999999</v>
          </cell>
          <cell r="G130">
            <v>1.0048999999999999</v>
          </cell>
        </row>
        <row r="131">
          <cell r="A131">
            <v>35254</v>
          </cell>
          <cell r="B131">
            <v>129</v>
          </cell>
          <cell r="C131">
            <v>2.4700000000000003E-2</v>
          </cell>
          <cell r="D131">
            <v>1.1410974656202799</v>
          </cell>
          <cell r="E131">
            <v>1.13584079490331</v>
          </cell>
          <cell r="F131">
            <v>1.0048999999999999</v>
          </cell>
          <cell r="G131">
            <v>1.0047999999999999</v>
          </cell>
        </row>
        <row r="132">
          <cell r="A132">
            <v>35255</v>
          </cell>
          <cell r="B132">
            <v>130</v>
          </cell>
          <cell r="C132">
            <v>2.4700000000000003E-2</v>
          </cell>
          <cell r="D132">
            <v>1.14203696539665</v>
          </cell>
          <cell r="E132">
            <v>1.13674323569192</v>
          </cell>
          <cell r="F132">
            <v>1.0055000000000001</v>
          </cell>
          <cell r="G132">
            <v>1.0048999999999999</v>
          </cell>
        </row>
        <row r="133">
          <cell r="A133">
            <v>35256</v>
          </cell>
          <cell r="B133">
            <v>131</v>
          </cell>
          <cell r="C133">
            <v>2.46E-2</v>
          </cell>
          <cell r="D133">
            <v>1.1429772386913699</v>
          </cell>
          <cell r="E133">
            <v>1.1376463934818699</v>
          </cell>
          <cell r="F133">
            <v>1.0057</v>
          </cell>
          <cell r="G133">
            <v>1.0055000000000001</v>
          </cell>
        </row>
        <row r="134">
          <cell r="A134">
            <v>35257</v>
          </cell>
          <cell r="B134">
            <v>132</v>
          </cell>
          <cell r="C134">
            <v>2.4799999999999999E-2</v>
          </cell>
          <cell r="D134">
            <v>1.1439144800270999</v>
          </cell>
          <cell r="E134">
            <v>1.13854661307303</v>
          </cell>
          <cell r="F134">
            <v>1.0056</v>
          </cell>
          <cell r="G134">
            <v>1.0057</v>
          </cell>
        </row>
        <row r="135">
          <cell r="A135">
            <v>35258</v>
          </cell>
          <cell r="B135">
            <v>133</v>
          </cell>
          <cell r="C135">
            <v>2.4799999999999999E-2</v>
          </cell>
          <cell r="D135">
            <v>1.1448601198102999</v>
          </cell>
          <cell r="E135">
            <v>1.1394548733201599</v>
          </cell>
          <cell r="F135">
            <v>1.0056</v>
          </cell>
          <cell r="G135">
            <v>1.0056</v>
          </cell>
        </row>
        <row r="136">
          <cell r="A136">
            <v>35261</v>
          </cell>
          <cell r="B136">
            <v>134</v>
          </cell>
          <cell r="C136">
            <v>2.4700000000000003E-2</v>
          </cell>
          <cell r="D136">
            <v>1.1458065413255401</v>
          </cell>
          <cell r="E136">
            <v>1.14036385811968</v>
          </cell>
          <cell r="F136">
            <v>1.0062</v>
          </cell>
          <cell r="G136">
            <v>1.0056</v>
          </cell>
        </row>
        <row r="137">
          <cell r="A137">
            <v>35262</v>
          </cell>
          <cell r="B137">
            <v>135</v>
          </cell>
          <cell r="C137">
            <v>2.4700000000000003E-2</v>
          </cell>
          <cell r="D137">
            <v>1.1467499182252101</v>
          </cell>
          <cell r="E137">
            <v>1.1412698925428499</v>
          </cell>
          <cell r="F137">
            <v>1.0065</v>
          </cell>
          <cell r="G137">
            <v>1.0062</v>
          </cell>
        </row>
        <row r="138">
          <cell r="A138">
            <v>35263</v>
          </cell>
          <cell r="B138">
            <v>136</v>
          </cell>
          <cell r="C138">
            <v>2.4700000000000003E-2</v>
          </cell>
          <cell r="D138">
            <v>1.1476940718353801</v>
          </cell>
          <cell r="E138">
            <v>1.14217664682256</v>
          </cell>
          <cell r="F138">
            <v>1.0065999999999999</v>
          </cell>
          <cell r="G138">
            <v>1.0065</v>
          </cell>
        </row>
        <row r="139">
          <cell r="A139">
            <v>35264</v>
          </cell>
          <cell r="B139">
            <v>137</v>
          </cell>
          <cell r="C139">
            <v>2.46E-2</v>
          </cell>
          <cell r="D139">
            <v>1.14863900279554</v>
          </cell>
          <cell r="E139">
            <v>1.1430841215307399</v>
          </cell>
          <cell r="F139">
            <v>1.0071000000000001</v>
          </cell>
          <cell r="G139">
            <v>1.0065999999999999</v>
          </cell>
        </row>
        <row r="140">
          <cell r="A140">
            <v>35265</v>
          </cell>
          <cell r="B140">
            <v>138</v>
          </cell>
          <cell r="C140">
            <v>2.46E-2</v>
          </cell>
          <cell r="D140">
            <v>1.1495808867778301</v>
          </cell>
          <cell r="E140">
            <v>1.14398864399611</v>
          </cell>
          <cell r="F140">
            <v>1.0075000000000001</v>
          </cell>
          <cell r="G140">
            <v>1.0071000000000001</v>
          </cell>
        </row>
        <row r="141">
          <cell r="A141">
            <v>35268</v>
          </cell>
          <cell r="B141">
            <v>139</v>
          </cell>
          <cell r="C141">
            <v>2.46E-2</v>
          </cell>
          <cell r="D141">
            <v>1.1505235431049901</v>
          </cell>
          <cell r="E141">
            <v>1.1448938822101</v>
          </cell>
          <cell r="F141">
            <v>1.0077</v>
          </cell>
          <cell r="G141">
            <v>1.0075000000000001</v>
          </cell>
        </row>
        <row r="142">
          <cell r="A142">
            <v>35269</v>
          </cell>
          <cell r="B142">
            <v>140</v>
          </cell>
          <cell r="C142">
            <v>2.46E-2</v>
          </cell>
          <cell r="D142">
            <v>1.1514669724103399</v>
          </cell>
          <cell r="E142">
            <v>1.14579983673909</v>
          </cell>
          <cell r="F142">
            <v>1.0078</v>
          </cell>
          <cell r="G142">
            <v>1.0077</v>
          </cell>
        </row>
        <row r="143">
          <cell r="A143">
            <v>35270</v>
          </cell>
          <cell r="B143">
            <v>141</v>
          </cell>
          <cell r="C143">
            <v>2.46E-2</v>
          </cell>
          <cell r="D143">
            <v>1.15241117532772</v>
          </cell>
          <cell r="E143">
            <v>1.1467065081498999</v>
          </cell>
          <cell r="F143">
            <v>1.0085999999999999</v>
          </cell>
          <cell r="G143">
            <v>1.0078</v>
          </cell>
        </row>
        <row r="144">
          <cell r="A144">
            <v>35271</v>
          </cell>
          <cell r="B144">
            <v>142</v>
          </cell>
          <cell r="C144">
            <v>2.46E-2</v>
          </cell>
          <cell r="D144">
            <v>1.1533561524914899</v>
          </cell>
          <cell r="E144">
            <v>1.1476138970098</v>
          </cell>
          <cell r="F144">
            <v>1.0086999999999999</v>
          </cell>
          <cell r="G144">
            <v>1.0085999999999999</v>
          </cell>
        </row>
        <row r="145">
          <cell r="A145">
            <v>35272</v>
          </cell>
          <cell r="B145">
            <v>143</v>
          </cell>
          <cell r="C145">
            <v>2.46E-2</v>
          </cell>
          <cell r="D145">
            <v>1.1543019045365299</v>
          </cell>
          <cell r="E145">
            <v>1.1485220038865001</v>
          </cell>
          <cell r="F145">
            <v>1.0092000000000001</v>
          </cell>
          <cell r="G145">
            <v>1.0086999999999999</v>
          </cell>
        </row>
        <row r="146">
          <cell r="A146">
            <v>35275</v>
          </cell>
          <cell r="B146">
            <v>144</v>
          </cell>
          <cell r="C146">
            <v>2.46E-2</v>
          </cell>
          <cell r="D146">
            <v>1.1552484320982499</v>
          </cell>
          <cell r="E146">
            <v>1.1494308293481801</v>
          </cell>
          <cell r="F146">
            <v>1.0099</v>
          </cell>
          <cell r="G146">
            <v>1.0092000000000001</v>
          </cell>
        </row>
        <row r="147">
          <cell r="A147">
            <v>35276</v>
          </cell>
          <cell r="B147">
            <v>145</v>
          </cell>
          <cell r="C147">
            <v>2.46E-2</v>
          </cell>
          <cell r="D147">
            <v>1.1561957358125701</v>
          </cell>
          <cell r="E147">
            <v>1.1503403739634399</v>
          </cell>
          <cell r="F147">
            <v>1.0106999999999999</v>
          </cell>
          <cell r="G147">
            <v>1.0099</v>
          </cell>
        </row>
        <row r="148">
          <cell r="A148">
            <v>35277</v>
          </cell>
          <cell r="B148">
            <v>146</v>
          </cell>
          <cell r="C148">
            <v>2.5600000000000001E-2</v>
          </cell>
          <cell r="D148">
            <v>1.15714381631594</v>
          </cell>
          <cell r="E148">
            <v>1.1512506383013601</v>
          </cell>
          <cell r="F148">
            <v>1.0112000000000001</v>
          </cell>
          <cell r="G148">
            <v>1.0106999999999999</v>
          </cell>
        </row>
        <row r="149">
          <cell r="A149">
            <v>35278</v>
          </cell>
          <cell r="B149">
            <v>147</v>
          </cell>
          <cell r="C149">
            <v>2.58E-2</v>
          </cell>
          <cell r="D149">
            <v>1.15813124184872</v>
          </cell>
          <cell r="E149">
            <v>1.1521986511237901</v>
          </cell>
          <cell r="F149">
            <v>1.0107999999999999</v>
          </cell>
          <cell r="G149">
            <v>1.0112000000000001</v>
          </cell>
        </row>
        <row r="150">
          <cell r="A150">
            <v>35279</v>
          </cell>
          <cell r="B150">
            <v>148</v>
          </cell>
          <cell r="C150">
            <v>2.6200000000000001E-2</v>
          </cell>
          <cell r="D150">
            <v>1.1591272347167101</v>
          </cell>
          <cell r="E150">
            <v>1.15315486078436</v>
          </cell>
          <cell r="F150">
            <v>1.0104</v>
          </cell>
          <cell r="G150">
            <v>1.0107999999999999</v>
          </cell>
        </row>
        <row r="151">
          <cell r="A151">
            <v>35282</v>
          </cell>
          <cell r="B151">
            <v>149</v>
          </cell>
          <cell r="C151">
            <v>2.7000000000000003E-2</v>
          </cell>
          <cell r="D151">
            <v>1.16013953530461</v>
          </cell>
          <cell r="E151">
            <v>1.1541266975532201</v>
          </cell>
          <cell r="F151">
            <v>1.0101</v>
          </cell>
          <cell r="G151">
            <v>1.0104</v>
          </cell>
        </row>
        <row r="152">
          <cell r="A152">
            <v>35283</v>
          </cell>
          <cell r="B152">
            <v>150</v>
          </cell>
          <cell r="C152">
            <v>2.6699999999999998E-2</v>
          </cell>
          <cell r="D152">
            <v>1.1611836608863799</v>
          </cell>
          <cell r="E152">
            <v>1.1551290565900401</v>
          </cell>
          <cell r="F152">
            <v>1.0106999999999999</v>
          </cell>
          <cell r="G152">
            <v>1.0101</v>
          </cell>
        </row>
        <row r="153">
          <cell r="A153">
            <v>35284</v>
          </cell>
          <cell r="B153">
            <v>151</v>
          </cell>
          <cell r="C153">
            <v>2.6800000000000001E-2</v>
          </cell>
          <cell r="D153">
            <v>1.1622171143445701</v>
          </cell>
          <cell r="E153">
            <v>1.1561211391802899</v>
          </cell>
          <cell r="F153">
            <v>1.0116000000000001</v>
          </cell>
          <cell r="G153">
            <v>1.0106999999999999</v>
          </cell>
        </row>
        <row r="154">
          <cell r="A154">
            <v>35285</v>
          </cell>
          <cell r="B154">
            <v>152</v>
          </cell>
          <cell r="C154">
            <v>2.6800000000000001E-2</v>
          </cell>
          <cell r="D154">
            <v>1.1632553577593301</v>
          </cell>
          <cell r="E154">
            <v>1.1571177889581501</v>
          </cell>
          <cell r="F154">
            <v>1.0115000000000001</v>
          </cell>
          <cell r="G154">
            <v>1.0116000000000001</v>
          </cell>
        </row>
        <row r="155">
          <cell r="A155">
            <v>35286</v>
          </cell>
          <cell r="B155">
            <v>153</v>
          </cell>
          <cell r="C155">
            <v>2.6800000000000001E-2</v>
          </cell>
          <cell r="D155">
            <v>1.1642945286680799</v>
          </cell>
          <cell r="E155">
            <v>1.15811529791136</v>
          </cell>
          <cell r="F155">
            <v>1.0119</v>
          </cell>
          <cell r="G155">
            <v>1.0115000000000001</v>
          </cell>
        </row>
        <row r="156">
          <cell r="A156">
            <v>35289</v>
          </cell>
          <cell r="B156">
            <v>154</v>
          </cell>
          <cell r="C156">
            <v>2.6800000000000001E-2</v>
          </cell>
          <cell r="D156">
            <v>1.1653346278993799</v>
          </cell>
          <cell r="E156">
            <v>1.1591136667805799</v>
          </cell>
          <cell r="F156">
            <v>1.0122</v>
          </cell>
          <cell r="G156">
            <v>1.0119</v>
          </cell>
        </row>
        <row r="157">
          <cell r="A157">
            <v>35290</v>
          </cell>
          <cell r="B157">
            <v>155</v>
          </cell>
          <cell r="C157">
            <v>2.6800000000000001E-2</v>
          </cell>
          <cell r="D157">
            <v>1.16637565628252</v>
          </cell>
          <cell r="E157">
            <v>1.1601128963071099</v>
          </cell>
          <cell r="F157">
            <v>1.0125999999999999</v>
          </cell>
          <cell r="G157">
            <v>1.0122</v>
          </cell>
        </row>
        <row r="158">
          <cell r="A158">
            <v>35291</v>
          </cell>
          <cell r="B158">
            <v>156</v>
          </cell>
          <cell r="C158">
            <v>2.6800000000000001E-2</v>
          </cell>
          <cell r="D158">
            <v>1.1674176146475499</v>
          </cell>
          <cell r="E158">
            <v>1.16111298723289</v>
          </cell>
          <cell r="F158">
            <v>1.0128999999999999</v>
          </cell>
          <cell r="G158">
            <v>1.0125999999999999</v>
          </cell>
        </row>
        <row r="159">
          <cell r="A159">
            <v>35292</v>
          </cell>
          <cell r="B159">
            <v>157</v>
          </cell>
          <cell r="C159">
            <v>2.6800000000000001E-2</v>
          </cell>
          <cell r="D159">
            <v>1.16846050382524</v>
          </cell>
          <cell r="E159">
            <v>1.1621139403005001</v>
          </cell>
          <cell r="F159">
            <v>1.0129999999999999</v>
          </cell>
          <cell r="G159">
            <v>1.0128999999999999</v>
          </cell>
        </row>
        <row r="160">
          <cell r="A160">
            <v>35293</v>
          </cell>
          <cell r="B160">
            <v>158</v>
          </cell>
          <cell r="C160">
            <v>2.6800000000000001E-2</v>
          </cell>
          <cell r="D160">
            <v>1.16950432464712</v>
          </cell>
          <cell r="E160">
            <v>1.16311575625317</v>
          </cell>
          <cell r="F160">
            <v>1.0135000000000001</v>
          </cell>
          <cell r="G160">
            <v>1.0129999999999999</v>
          </cell>
        </row>
        <row r="161">
          <cell r="A161">
            <v>35296</v>
          </cell>
          <cell r="B161">
            <v>159</v>
          </cell>
          <cell r="C161">
            <v>2.6800000000000001E-2</v>
          </cell>
          <cell r="D161">
            <v>1.1705490779454599</v>
          </cell>
          <cell r="E161">
            <v>1.1641184358347501</v>
          </cell>
          <cell r="F161">
            <v>1.0136000000000001</v>
          </cell>
          <cell r="G161">
            <v>1.0135000000000001</v>
          </cell>
        </row>
        <row r="162">
          <cell r="A162">
            <v>35297</v>
          </cell>
          <cell r="B162">
            <v>160</v>
          </cell>
          <cell r="C162">
            <v>2.6600000000000002E-2</v>
          </cell>
          <cell r="D162">
            <v>1.1715947645532601</v>
          </cell>
          <cell r="E162">
            <v>1.1651219797897501</v>
          </cell>
          <cell r="F162">
            <v>1.0144</v>
          </cell>
          <cell r="G162">
            <v>1.0136000000000001</v>
          </cell>
        </row>
        <row r="163">
          <cell r="A163">
            <v>35298</v>
          </cell>
          <cell r="B163">
            <v>161</v>
          </cell>
          <cell r="C163">
            <v>2.6200000000000001E-2</v>
          </cell>
          <cell r="D163">
            <v>1.17263358248315</v>
          </cell>
          <cell r="E163">
            <v>1.1661189007408701</v>
          </cell>
          <cell r="F163">
            <v>1.0146999999999999</v>
          </cell>
          <cell r="G163">
            <v>1.0144</v>
          </cell>
        </row>
        <row r="164">
          <cell r="A164">
            <v>35299</v>
          </cell>
          <cell r="B164">
            <v>162</v>
          </cell>
          <cell r="C164">
            <v>2.5899999999999999E-2</v>
          </cell>
          <cell r="D164">
            <v>1.1736576785697399</v>
          </cell>
          <cell r="E164">
            <v>1.1671016631287701</v>
          </cell>
          <cell r="F164">
            <v>1.0147999999999999</v>
          </cell>
          <cell r="G164">
            <v>1.0146999999999999</v>
          </cell>
        </row>
        <row r="165">
          <cell r="A165">
            <v>35300</v>
          </cell>
          <cell r="B165">
            <v>163</v>
          </cell>
          <cell r="C165">
            <v>2.58E-2</v>
          </cell>
          <cell r="D165">
            <v>1.1746709324533799</v>
          </cell>
          <cell r="E165">
            <v>1.1680739912218401</v>
          </cell>
          <cell r="F165">
            <v>1.0153000000000001</v>
          </cell>
          <cell r="G165">
            <v>1.0147999999999999</v>
          </cell>
        </row>
        <row r="166">
          <cell r="A166">
            <v>35303</v>
          </cell>
          <cell r="B166">
            <v>164</v>
          </cell>
          <cell r="C166">
            <v>2.5699999999999997E-2</v>
          </cell>
          <cell r="D166">
            <v>1.1756811494552899</v>
          </cell>
          <cell r="E166">
            <v>1.1690433758271599</v>
          </cell>
          <cell r="F166">
            <v>1.0155000000000001</v>
          </cell>
          <cell r="G166">
            <v>1.0153000000000001</v>
          </cell>
        </row>
        <row r="167">
          <cell r="A167">
            <v>35304</v>
          </cell>
          <cell r="B167">
            <v>165</v>
          </cell>
          <cell r="C167">
            <v>2.58E-2</v>
          </cell>
          <cell r="D167">
            <v>1.17668832022559</v>
          </cell>
          <cell r="E167">
            <v>1.17000980826232</v>
          </cell>
          <cell r="F167">
            <v>1.0159</v>
          </cell>
          <cell r="G167">
            <v>1.0155000000000001</v>
          </cell>
        </row>
        <row r="168">
          <cell r="A168">
            <v>35305</v>
          </cell>
          <cell r="B168">
            <v>166</v>
          </cell>
          <cell r="C168">
            <v>2.5699999999999997E-2</v>
          </cell>
          <cell r="D168">
            <v>1.1777002721809799</v>
          </cell>
          <cell r="E168">
            <v>1.1709807994021999</v>
          </cell>
          <cell r="F168">
            <v>1.0161</v>
          </cell>
          <cell r="G168">
            <v>1.0159</v>
          </cell>
        </row>
        <row r="169">
          <cell r="A169">
            <v>35306</v>
          </cell>
          <cell r="B169">
            <v>167</v>
          </cell>
          <cell r="C169">
            <v>2.5699999999999997E-2</v>
          </cell>
          <cell r="D169">
            <v>1.17870917267315</v>
          </cell>
          <cell r="E169">
            <v>1.17194883347937</v>
          </cell>
          <cell r="F169">
            <v>1.0166999999999999</v>
          </cell>
          <cell r="G169">
            <v>1.0161</v>
          </cell>
        </row>
        <row r="170">
          <cell r="A170">
            <v>35307</v>
          </cell>
          <cell r="B170">
            <v>168</v>
          </cell>
          <cell r="C170">
            <v>2.6200000000000001E-2</v>
          </cell>
          <cell r="D170">
            <v>1.1797189374601</v>
          </cell>
          <cell r="E170">
            <v>1.1729176678172999</v>
          </cell>
          <cell r="F170">
            <v>1.0168999999999999</v>
          </cell>
          <cell r="G170">
            <v>1.0166999999999999</v>
          </cell>
        </row>
        <row r="171">
          <cell r="A171">
            <v>35310</v>
          </cell>
          <cell r="B171">
            <v>169</v>
          </cell>
          <cell r="C171">
            <v>2.6200000000000001E-2</v>
          </cell>
          <cell r="D171">
            <v>1.1807492213997499</v>
          </cell>
          <cell r="E171">
            <v>1.1739061599575999</v>
          </cell>
          <cell r="F171">
            <v>1.0165</v>
          </cell>
          <cell r="G171">
            <v>1.0168999999999999</v>
          </cell>
        </row>
        <row r="172">
          <cell r="A172">
            <v>35311</v>
          </cell>
          <cell r="B172">
            <v>170</v>
          </cell>
          <cell r="C172">
            <v>2.6600000000000002E-2</v>
          </cell>
          <cell r="D172">
            <v>1.18178040511727</v>
          </cell>
          <cell r="E172">
            <v>1.1748954851629401</v>
          </cell>
          <cell r="F172">
            <v>1.0166999999999999</v>
          </cell>
          <cell r="G172">
            <v>1.0165</v>
          </cell>
        </row>
        <row r="173">
          <cell r="A173">
            <v>35312</v>
          </cell>
          <cell r="B173">
            <v>171</v>
          </cell>
          <cell r="C173">
            <v>2.6499999999999999E-2</v>
          </cell>
          <cell r="D173">
            <v>1.18282825434908</v>
          </cell>
          <cell r="E173">
            <v>1.1759007686824801</v>
          </cell>
          <cell r="F173">
            <v>1.0172000000000001</v>
          </cell>
          <cell r="G173">
            <v>1.0166999999999999</v>
          </cell>
        </row>
        <row r="174">
          <cell r="A174">
            <v>35313</v>
          </cell>
          <cell r="B174">
            <v>172</v>
          </cell>
          <cell r="C174">
            <v>2.6499999999999999E-2</v>
          </cell>
          <cell r="D174">
            <v>1.18387308203099</v>
          </cell>
          <cell r="E174">
            <v>1.17690312231357</v>
          </cell>
          <cell r="F174">
            <v>1.0174000000000001</v>
          </cell>
          <cell r="G174">
            <v>1.0172000000000001</v>
          </cell>
        </row>
        <row r="175">
          <cell r="A175">
            <v>35314</v>
          </cell>
          <cell r="B175">
            <v>173</v>
          </cell>
          <cell r="C175">
            <v>2.6600000000000002E-2</v>
          </cell>
          <cell r="D175">
            <v>1.18491883264054</v>
          </cell>
          <cell r="E175">
            <v>1.17790633036438</v>
          </cell>
          <cell r="F175">
            <v>1.0179</v>
          </cell>
          <cell r="G175">
            <v>1.0174000000000001</v>
          </cell>
        </row>
        <row r="176">
          <cell r="A176">
            <v>35317</v>
          </cell>
          <cell r="B176">
            <v>174</v>
          </cell>
          <cell r="C176">
            <v>2.6600000000000002E-2</v>
          </cell>
          <cell r="D176">
            <v>1.1859694646218799</v>
          </cell>
          <cell r="E176">
            <v>1.1789141900731199</v>
          </cell>
          <cell r="F176">
            <v>1.0189999999999999</v>
          </cell>
          <cell r="G176">
            <v>1.0179</v>
          </cell>
        </row>
        <row r="177">
          <cell r="A177">
            <v>35318</v>
          </cell>
          <cell r="B177">
            <v>175</v>
          </cell>
          <cell r="C177">
            <v>2.6699999999999998E-2</v>
          </cell>
          <cell r="D177">
            <v>1.1870210281670801</v>
          </cell>
          <cell r="E177">
            <v>1.17992291214346</v>
          </cell>
          <cell r="F177">
            <v>1.0202</v>
          </cell>
          <cell r="G177">
            <v>1.0189999999999999</v>
          </cell>
        </row>
        <row r="178">
          <cell r="A178">
            <v>35319</v>
          </cell>
          <cell r="B178">
            <v>176</v>
          </cell>
          <cell r="C178">
            <v>2.69E-2</v>
          </cell>
          <cell r="D178">
            <v>1.18807747688215</v>
          </cell>
          <cell r="E178">
            <v>1.18093628893655</v>
          </cell>
          <cell r="F178">
            <v>1.0187999999999999</v>
          </cell>
          <cell r="G178">
            <v>1.0202</v>
          </cell>
        </row>
        <row r="179">
          <cell r="A179">
            <v>35320</v>
          </cell>
          <cell r="B179">
            <v>177</v>
          </cell>
          <cell r="C179">
            <v>2.7699999999999999E-2</v>
          </cell>
          <cell r="D179">
            <v>1.18914279031335</v>
          </cell>
          <cell r="E179">
            <v>1.18195813722377</v>
          </cell>
          <cell r="F179">
            <v>1.0197000000000001</v>
          </cell>
          <cell r="G179">
            <v>1.0187999999999999</v>
          </cell>
        </row>
        <row r="180">
          <cell r="A180">
            <v>35321</v>
          </cell>
          <cell r="B180">
            <v>178</v>
          </cell>
          <cell r="C180">
            <v>2.7699999999999999E-2</v>
          </cell>
          <cell r="D180">
            <v>1.1902407615259301</v>
          </cell>
          <cell r="E180">
            <v>1.1830112778213699</v>
          </cell>
          <cell r="F180">
            <v>1.02</v>
          </cell>
          <cell r="G180">
            <v>1.0197000000000001</v>
          </cell>
        </row>
        <row r="181">
          <cell r="A181">
            <v>35324</v>
          </cell>
          <cell r="B181">
            <v>179</v>
          </cell>
          <cell r="C181">
            <v>2.7400000000000001E-2</v>
          </cell>
          <cell r="D181">
            <v>1.19133974652827</v>
          </cell>
          <cell r="E181">
            <v>1.1840653567814099</v>
          </cell>
          <cell r="F181">
            <v>1.0192000000000001</v>
          </cell>
          <cell r="G181">
            <v>1.02</v>
          </cell>
        </row>
        <row r="182">
          <cell r="A182">
            <v>35325</v>
          </cell>
          <cell r="B182">
            <v>180</v>
          </cell>
          <cell r="C182">
            <v>2.7099999999999999E-2</v>
          </cell>
          <cell r="D182">
            <v>1.1924278328589699</v>
          </cell>
          <cell r="E182">
            <v>1.1851089487092901</v>
          </cell>
          <cell r="F182">
            <v>1.0195000000000001</v>
          </cell>
          <cell r="G182">
            <v>1.0192000000000001</v>
          </cell>
        </row>
        <row r="183">
          <cell r="A183">
            <v>35326</v>
          </cell>
          <cell r="B183">
            <v>181</v>
          </cell>
          <cell r="C183">
            <v>2.7300000000000001E-2</v>
          </cell>
          <cell r="D183">
            <v>1.1935049886932301</v>
          </cell>
          <cell r="E183">
            <v>1.1861420241195999</v>
          </cell>
          <cell r="F183">
            <v>1.0196000000000001</v>
          </cell>
          <cell r="G183">
            <v>1.0195000000000001</v>
          </cell>
        </row>
        <row r="184">
          <cell r="A184">
            <v>35327</v>
          </cell>
          <cell r="B184">
            <v>182</v>
          </cell>
          <cell r="C184">
            <v>2.7400000000000001E-2</v>
          </cell>
          <cell r="D184">
            <v>1.1945910782329401</v>
          </cell>
          <cell r="E184">
            <v>1.18718363473808</v>
          </cell>
          <cell r="F184">
            <v>1.0196000000000001</v>
          </cell>
          <cell r="G184">
            <v>1.0196000000000001</v>
          </cell>
        </row>
        <row r="185">
          <cell r="A185">
            <v>35328</v>
          </cell>
          <cell r="B185">
            <v>183</v>
          </cell>
          <cell r="C185">
            <v>2.7000000000000003E-2</v>
          </cell>
          <cell r="D185">
            <v>1.19568213410242</v>
          </cell>
          <cell r="E185">
            <v>1.1882299750021801</v>
          </cell>
          <cell r="F185">
            <v>1.0199</v>
          </cell>
          <cell r="G185">
            <v>1.0196000000000001</v>
          </cell>
        </row>
        <row r="186">
          <cell r="A186">
            <v>35331</v>
          </cell>
          <cell r="B186">
            <v>184</v>
          </cell>
          <cell r="C186">
            <v>2.6499999999999999E-2</v>
          </cell>
          <cell r="D186">
            <v>1.19675824802311</v>
          </cell>
          <cell r="E186">
            <v>1.18926195273547</v>
          </cell>
          <cell r="F186">
            <v>1.0202</v>
          </cell>
          <cell r="G186">
            <v>1.0199</v>
          </cell>
        </row>
        <row r="187">
          <cell r="A187">
            <v>35332</v>
          </cell>
          <cell r="B187">
            <v>185</v>
          </cell>
          <cell r="C187">
            <v>2.63E-2</v>
          </cell>
          <cell r="D187">
            <v>1.1978153804863401</v>
          </cell>
          <cell r="E187">
            <v>1.1902756956195599</v>
          </cell>
          <cell r="F187">
            <v>1.0202</v>
          </cell>
          <cell r="G187">
            <v>1.0202</v>
          </cell>
        </row>
        <row r="188">
          <cell r="A188">
            <v>35333</v>
          </cell>
          <cell r="B188">
            <v>186</v>
          </cell>
          <cell r="C188">
            <v>2.6099999999999998E-2</v>
          </cell>
          <cell r="D188">
            <v>1.1988654692959499</v>
          </cell>
          <cell r="E188">
            <v>1.19128265284885</v>
          </cell>
          <cell r="F188">
            <v>1.0205</v>
          </cell>
          <cell r="G188">
            <v>1.0202</v>
          </cell>
        </row>
        <row r="189">
          <cell r="A189">
            <v>35334</v>
          </cell>
          <cell r="B189">
            <v>187</v>
          </cell>
          <cell r="C189">
            <v>2.6099999999999998E-2</v>
          </cell>
          <cell r="D189">
            <v>1.1999084822542401</v>
          </cell>
          <cell r="E189">
            <v>1.19228279420005</v>
          </cell>
          <cell r="F189">
            <v>1.0205</v>
          </cell>
          <cell r="G189">
            <v>1.0205</v>
          </cell>
        </row>
        <row r="190">
          <cell r="A190">
            <v>35335</v>
          </cell>
          <cell r="B190">
            <v>188</v>
          </cell>
          <cell r="C190">
            <v>2.6000000000000002E-2</v>
          </cell>
          <cell r="D190">
            <v>1.2009524026338001</v>
          </cell>
          <cell r="E190">
            <v>1.1932837752199199</v>
          </cell>
          <cell r="F190">
            <v>1.0209999999999999</v>
          </cell>
          <cell r="G190">
            <v>1.0205</v>
          </cell>
        </row>
        <row r="191">
          <cell r="A191">
            <v>35338</v>
          </cell>
          <cell r="B191">
            <v>189</v>
          </cell>
          <cell r="C191">
            <v>2.5099999999999997E-2</v>
          </cell>
          <cell r="D191">
            <v>1.2019932320525899</v>
          </cell>
          <cell r="E191">
            <v>1.1942817620556601</v>
          </cell>
          <cell r="F191">
            <v>1.0215000000000001</v>
          </cell>
          <cell r="G191">
            <v>1.0209999999999999</v>
          </cell>
        </row>
        <row r="192">
          <cell r="A192">
            <v>35339</v>
          </cell>
          <cell r="B192">
            <v>190</v>
          </cell>
          <cell r="C192">
            <v>2.4700000000000003E-2</v>
          </cell>
          <cell r="D192">
            <v>1.2029989037300499</v>
          </cell>
          <cell r="E192">
            <v>1.1952460090872501</v>
          </cell>
          <cell r="F192">
            <v>1.0215000000000001</v>
          </cell>
          <cell r="G192">
            <v>1.0215000000000001</v>
          </cell>
        </row>
        <row r="193">
          <cell r="A193">
            <v>35340</v>
          </cell>
          <cell r="B193">
            <v>191</v>
          </cell>
          <cell r="C193">
            <v>2.4700000000000003E-2</v>
          </cell>
          <cell r="D193">
            <v>1.2039893688174601</v>
          </cell>
          <cell r="E193">
            <v>1.19619564811753</v>
          </cell>
          <cell r="F193">
            <v>1.0215000000000001</v>
          </cell>
          <cell r="G193">
            <v>1.0215000000000001</v>
          </cell>
        </row>
        <row r="194">
          <cell r="A194">
            <v>35342</v>
          </cell>
          <cell r="B194">
            <v>192</v>
          </cell>
          <cell r="C194">
            <v>2.4799999999999999E-2</v>
          </cell>
          <cell r="D194">
            <v>1.2049806493844899</v>
          </cell>
          <cell r="E194">
            <v>1.19714604164879</v>
          </cell>
          <cell r="F194">
            <v>1.022</v>
          </cell>
          <cell r="G194">
            <v>1.0215000000000001</v>
          </cell>
        </row>
        <row r="195">
          <cell r="A195">
            <v>35345</v>
          </cell>
          <cell r="B195">
            <v>193</v>
          </cell>
          <cell r="C195">
            <v>2.4700000000000003E-2</v>
          </cell>
          <cell r="D195">
            <v>1.2059767707379201</v>
          </cell>
          <cell r="E195">
            <v>1.1981010488018999</v>
          </cell>
          <cell r="F195">
            <v>1.0225</v>
          </cell>
          <cell r="G195">
            <v>1.022</v>
          </cell>
        </row>
        <row r="196">
          <cell r="A196">
            <v>35346</v>
          </cell>
          <cell r="B196">
            <v>194</v>
          </cell>
          <cell r="C196">
            <v>2.4799999999999999E-2</v>
          </cell>
          <cell r="D196">
            <v>1.20696968759257</v>
          </cell>
          <cell r="E196">
            <v>1.1990529561996299</v>
          </cell>
          <cell r="F196">
            <v>1.0225</v>
          </cell>
          <cell r="G196">
            <v>1.0225</v>
          </cell>
        </row>
        <row r="197">
          <cell r="A197">
            <v>35347</v>
          </cell>
          <cell r="B197">
            <v>195</v>
          </cell>
          <cell r="C197">
            <v>2.4500000000000001E-2</v>
          </cell>
          <cell r="D197">
            <v>1.20796745322421</v>
          </cell>
          <cell r="E197">
            <v>1.2000094845681799</v>
          </cell>
          <cell r="F197">
            <v>1.0233000000000001</v>
          </cell>
          <cell r="G197">
            <v>1.0225</v>
          </cell>
        </row>
        <row r="198">
          <cell r="A198">
            <v>35348</v>
          </cell>
          <cell r="B198">
            <v>196</v>
          </cell>
          <cell r="C198">
            <v>2.4700000000000003E-2</v>
          </cell>
          <cell r="D198">
            <v>1.2089539640042299</v>
          </cell>
          <cell r="E198">
            <v>1.2009551959028399</v>
          </cell>
          <cell r="F198">
            <v>1.0246999999999999</v>
          </cell>
          <cell r="G198">
            <v>1.0233000000000001</v>
          </cell>
        </row>
        <row r="199">
          <cell r="A199">
            <v>35349</v>
          </cell>
          <cell r="B199">
            <v>197</v>
          </cell>
          <cell r="C199">
            <v>2.5099999999999997E-2</v>
          </cell>
          <cell r="D199">
            <v>1.2099493320714101</v>
          </cell>
          <cell r="E199">
            <v>1.20190937095883</v>
          </cell>
          <cell r="F199">
            <v>1.0254000000000001</v>
          </cell>
          <cell r="G199">
            <v>1.0246999999999999</v>
          </cell>
        </row>
        <row r="200">
          <cell r="A200">
            <v>35352</v>
          </cell>
          <cell r="B200">
            <v>198</v>
          </cell>
          <cell r="C200">
            <v>2.5099999999999997E-2</v>
          </cell>
          <cell r="D200">
            <v>1.21096166037907</v>
          </cell>
          <cell r="E200">
            <v>1.20287977641926</v>
          </cell>
          <cell r="F200">
            <v>1.0246999999999999</v>
          </cell>
          <cell r="G200">
            <v>1.0254000000000001</v>
          </cell>
        </row>
        <row r="201">
          <cell r="A201">
            <v>35353</v>
          </cell>
          <cell r="B201">
            <v>199</v>
          </cell>
          <cell r="C201">
            <v>2.5699999999999997E-2</v>
          </cell>
          <cell r="D201">
            <v>1.2119748356714599</v>
          </cell>
          <cell r="E201">
            <v>1.20385096537201</v>
          </cell>
          <cell r="F201">
            <v>1.0250999999999999</v>
          </cell>
          <cell r="G201">
            <v>1.0246999999999999</v>
          </cell>
        </row>
        <row r="202">
          <cell r="A202">
            <v>35354</v>
          </cell>
          <cell r="B202">
            <v>200</v>
          </cell>
          <cell r="C202">
            <v>2.53E-2</v>
          </cell>
          <cell r="D202">
            <v>1.21301309815393</v>
          </cell>
          <cell r="E202">
            <v>1.20484617277329</v>
          </cell>
          <cell r="F202">
            <v>1.0253000000000001</v>
          </cell>
          <cell r="G202">
            <v>1.0250999999999999</v>
          </cell>
        </row>
        <row r="203">
          <cell r="A203">
            <v>35355</v>
          </cell>
          <cell r="B203">
            <v>201</v>
          </cell>
          <cell r="C203">
            <v>2.5600000000000001E-2</v>
          </cell>
          <cell r="D203">
            <v>1.21403606849</v>
          </cell>
          <cell r="E203">
            <v>1.2058266927938699</v>
          </cell>
          <cell r="F203">
            <v>1.0249999999999999</v>
          </cell>
          <cell r="G203">
            <v>1.0253000000000001</v>
          </cell>
        </row>
        <row r="204">
          <cell r="A204">
            <v>35356</v>
          </cell>
          <cell r="B204">
            <v>202</v>
          </cell>
          <cell r="C204">
            <v>2.52E-2</v>
          </cell>
          <cell r="D204">
            <v>1.2150720418883201</v>
          </cell>
          <cell r="E204">
            <v>1.2068196470024199</v>
          </cell>
          <cell r="F204">
            <v>1.0251999999999999</v>
          </cell>
          <cell r="G204">
            <v>1.0249999999999999</v>
          </cell>
        </row>
        <row r="205">
          <cell r="A205">
            <v>35359</v>
          </cell>
          <cell r="B205">
            <v>203</v>
          </cell>
          <cell r="C205">
            <v>2.4900000000000002E-2</v>
          </cell>
          <cell r="D205">
            <v>1.21609270240351</v>
          </cell>
          <cell r="E205">
            <v>1.2077978950082799</v>
          </cell>
          <cell r="F205">
            <v>1.0254000000000001</v>
          </cell>
          <cell r="G205">
            <v>1.0251999999999999</v>
          </cell>
        </row>
        <row r="206">
          <cell r="A206">
            <v>35360</v>
          </cell>
          <cell r="B206">
            <v>204</v>
          </cell>
          <cell r="C206">
            <v>2.52E-2</v>
          </cell>
          <cell r="D206">
            <v>1.2171020593465001</v>
          </cell>
          <cell r="E206">
            <v>1.2087652807322899</v>
          </cell>
          <cell r="F206">
            <v>1.0263</v>
          </cell>
          <cell r="G206">
            <v>1.0254000000000001</v>
          </cell>
        </row>
        <row r="207">
          <cell r="A207">
            <v>35361</v>
          </cell>
          <cell r="B207">
            <v>205</v>
          </cell>
          <cell r="C207">
            <v>2.4799999999999999E-2</v>
          </cell>
          <cell r="D207">
            <v>1.2181244250763501</v>
          </cell>
          <cell r="E207">
            <v>1.20974510586885</v>
          </cell>
          <cell r="F207">
            <v>1.0269999999999999</v>
          </cell>
          <cell r="G207">
            <v>1.0263</v>
          </cell>
        </row>
        <row r="208">
          <cell r="A208">
            <v>35362</v>
          </cell>
          <cell r="B208">
            <v>206</v>
          </cell>
          <cell r="C208">
            <v>2.5000000000000001E-2</v>
          </cell>
          <cell r="D208">
            <v>1.21913141199483</v>
          </cell>
          <cell r="E208">
            <v>1.2107101637559901</v>
          </cell>
          <cell r="F208">
            <v>1.0264</v>
          </cell>
          <cell r="G208">
            <v>1.0269999999999999</v>
          </cell>
        </row>
        <row r="209">
          <cell r="A209">
            <v>35363</v>
          </cell>
          <cell r="B209">
            <v>207</v>
          </cell>
          <cell r="C209">
            <v>2.5099999999999997E-2</v>
          </cell>
          <cell r="D209">
            <v>1.2201473507743901</v>
          </cell>
          <cell r="E209">
            <v>1.2116837726182299</v>
          </cell>
          <cell r="F209">
            <v>1.0271999999999999</v>
          </cell>
          <cell r="G209">
            <v>1.0264</v>
          </cell>
        </row>
        <row r="210">
          <cell r="A210">
            <v>35366</v>
          </cell>
          <cell r="B210">
            <v>208</v>
          </cell>
          <cell r="C210">
            <v>2.5099999999999997E-2</v>
          </cell>
          <cell r="D210">
            <v>1.22116821145836</v>
          </cell>
          <cell r="E210">
            <v>1.2126620697991</v>
          </cell>
          <cell r="F210">
            <v>1.0279</v>
          </cell>
          <cell r="G210">
            <v>1.0271999999999999</v>
          </cell>
        </row>
        <row r="211">
          <cell r="A211">
            <v>35367</v>
          </cell>
          <cell r="B211">
            <v>209</v>
          </cell>
          <cell r="C211">
            <v>2.53E-2</v>
          </cell>
          <cell r="D211">
            <v>1.22218992626584</v>
          </cell>
          <cell r="E211">
            <v>1.21364115684395</v>
          </cell>
          <cell r="F211">
            <v>1.0279</v>
          </cell>
          <cell r="G211">
            <v>1.0279</v>
          </cell>
        </row>
        <row r="212">
          <cell r="A212">
            <v>35368</v>
          </cell>
          <cell r="B212">
            <v>210</v>
          </cell>
          <cell r="C212">
            <v>2.5399999999999999E-2</v>
          </cell>
          <cell r="D212">
            <v>1.22322063569636</v>
          </cell>
          <cell r="E212">
            <v>1.21462883434086</v>
          </cell>
          <cell r="F212">
            <v>1.0275000000000001</v>
          </cell>
          <cell r="G212">
            <v>1.0279</v>
          </cell>
        </row>
        <row r="213">
          <cell r="A213">
            <v>35369</v>
          </cell>
          <cell r="B213">
            <v>211</v>
          </cell>
          <cell r="C213">
            <v>2.6499999999999999E-2</v>
          </cell>
          <cell r="D213">
            <v>1.2242562999119899</v>
          </cell>
          <cell r="E213">
            <v>1.2156212304931999</v>
          </cell>
          <cell r="F213">
            <v>1.0276000000000001</v>
          </cell>
          <cell r="G213">
            <v>1.0275000000000001</v>
          </cell>
        </row>
        <row r="214">
          <cell r="A214">
            <v>35370</v>
          </cell>
          <cell r="B214">
            <v>212</v>
          </cell>
          <cell r="C214">
            <v>2.6699999999999998E-2</v>
          </cell>
          <cell r="D214">
            <v>1.22533772222939</v>
          </cell>
          <cell r="E214">
            <v>1.2166574423801799</v>
          </cell>
          <cell r="F214">
            <v>1.028</v>
          </cell>
          <cell r="G214">
            <v>1.0276000000000001</v>
          </cell>
        </row>
        <row r="215">
          <cell r="A215">
            <v>35373</v>
          </cell>
          <cell r="B215">
            <v>213</v>
          </cell>
          <cell r="C215">
            <v>2.6800000000000001E-2</v>
          </cell>
          <cell r="D215">
            <v>1.22642827280217</v>
          </cell>
          <cell r="E215">
            <v>1.21770236862457</v>
          </cell>
          <cell r="F215">
            <v>1.028</v>
          </cell>
          <cell r="G215">
            <v>1.028</v>
          </cell>
        </row>
        <row r="216">
          <cell r="A216">
            <v>35374</v>
          </cell>
          <cell r="B216">
            <v>214</v>
          </cell>
          <cell r="C216">
            <v>2.7300000000000001E-2</v>
          </cell>
          <cell r="D216">
            <v>1.22752387797111</v>
          </cell>
          <cell r="E216">
            <v>1.21875210532954</v>
          </cell>
          <cell r="F216">
            <v>1.028</v>
          </cell>
          <cell r="G216">
            <v>1.028</v>
          </cell>
        </row>
        <row r="217">
          <cell r="A217">
            <v>35375</v>
          </cell>
          <cell r="B217">
            <v>215</v>
          </cell>
          <cell r="C217">
            <v>2.69E-2</v>
          </cell>
          <cell r="D217">
            <v>1.22864092470006</v>
          </cell>
          <cell r="E217">
            <v>1.21982235249084</v>
          </cell>
          <cell r="F217">
            <v>1.028</v>
          </cell>
          <cell r="G217">
            <v>1.028</v>
          </cell>
        </row>
        <row r="218">
          <cell r="A218">
            <v>35376</v>
          </cell>
          <cell r="B218">
            <v>216</v>
          </cell>
          <cell r="C218">
            <v>2.7200000000000002E-2</v>
          </cell>
          <cell r="D218">
            <v>1.22974261015801</v>
          </cell>
          <cell r="E218">
            <v>1.22087784836584</v>
          </cell>
          <cell r="F218">
            <v>1.0287999999999999</v>
          </cell>
          <cell r="G218">
            <v>1.028</v>
          </cell>
        </row>
        <row r="219">
          <cell r="A219">
            <v>35377</v>
          </cell>
          <cell r="B219">
            <v>217</v>
          </cell>
          <cell r="C219">
            <v>2.7000000000000003E-2</v>
          </cell>
          <cell r="D219">
            <v>1.2308575808903599</v>
          </cell>
          <cell r="E219">
            <v>1.22194603901846</v>
          </cell>
          <cell r="F219">
            <v>1.0295000000000001</v>
          </cell>
          <cell r="G219">
            <v>1.0287999999999999</v>
          </cell>
        </row>
        <row r="220">
          <cell r="A220">
            <v>35380</v>
          </cell>
          <cell r="B220">
            <v>218</v>
          </cell>
          <cell r="C220">
            <v>2.7099999999999999E-2</v>
          </cell>
          <cell r="D220">
            <v>1.23196535271316</v>
          </cell>
          <cell r="E220">
            <v>1.22300729915335</v>
          </cell>
          <cell r="F220">
            <v>1.0297000000000001</v>
          </cell>
          <cell r="G220">
            <v>1.0295000000000001</v>
          </cell>
        </row>
        <row r="221">
          <cell r="A221">
            <v>35381</v>
          </cell>
          <cell r="B221">
            <v>219</v>
          </cell>
          <cell r="C221">
            <v>2.7000000000000003E-2</v>
          </cell>
          <cell r="D221">
            <v>1.23307822397523</v>
          </cell>
          <cell r="E221">
            <v>1.2240734110654701</v>
          </cell>
          <cell r="F221">
            <v>1.0310999999999999</v>
          </cell>
          <cell r="G221">
            <v>1.0297000000000001</v>
          </cell>
        </row>
        <row r="222">
          <cell r="A222">
            <v>35382</v>
          </cell>
          <cell r="B222">
            <v>220</v>
          </cell>
          <cell r="C222">
            <v>2.6699999999999998E-2</v>
          </cell>
          <cell r="D222">
            <v>1.2341879943768099</v>
          </cell>
          <cell r="E222">
            <v>1.2251365188229799</v>
          </cell>
          <cell r="F222">
            <v>1.0308999999999999</v>
          </cell>
          <cell r="G222">
            <v>1.0310999999999999</v>
          </cell>
        </row>
        <row r="223">
          <cell r="A223">
            <v>35383</v>
          </cell>
          <cell r="B223">
            <v>221</v>
          </cell>
          <cell r="C223">
            <v>2.6800000000000001E-2</v>
          </cell>
          <cell r="D223">
            <v>1.23528642169181</v>
          </cell>
          <cell r="E223">
            <v>1.2261887273221701</v>
          </cell>
          <cell r="F223">
            <v>1.0305</v>
          </cell>
          <cell r="G223">
            <v>1.0308999999999999</v>
          </cell>
        </row>
        <row r="224">
          <cell r="A224">
            <v>35387</v>
          </cell>
          <cell r="B224">
            <v>222</v>
          </cell>
          <cell r="C224">
            <v>2.6699999999999998E-2</v>
          </cell>
          <cell r="D224">
            <v>1.2363899401109</v>
          </cell>
          <cell r="E224">
            <v>1.2272457798067999</v>
          </cell>
          <cell r="F224">
            <v>1.0304</v>
          </cell>
          <cell r="G224">
            <v>1.0305</v>
          </cell>
        </row>
        <row r="225">
          <cell r="A225">
            <v>35388</v>
          </cell>
          <cell r="B225">
            <v>223</v>
          </cell>
          <cell r="C225">
            <v>2.6699999999999998E-2</v>
          </cell>
          <cell r="D225">
            <v>1.2374903271576001</v>
          </cell>
          <cell r="E225">
            <v>1.22829979984479</v>
          </cell>
          <cell r="F225">
            <v>1.0303</v>
          </cell>
          <cell r="G225">
            <v>1.0304</v>
          </cell>
        </row>
        <row r="226">
          <cell r="A226">
            <v>35389</v>
          </cell>
          <cell r="B226">
            <v>224</v>
          </cell>
          <cell r="C226">
            <v>2.6699999999999998E-2</v>
          </cell>
          <cell r="D226">
            <v>1.23859169354877</v>
          </cell>
          <cell r="E226">
            <v>1.22935472512789</v>
          </cell>
          <cell r="F226">
            <v>1.0307999999999999</v>
          </cell>
          <cell r="G226">
            <v>1.0303</v>
          </cell>
        </row>
        <row r="227">
          <cell r="A227">
            <v>35390</v>
          </cell>
          <cell r="B227">
            <v>225</v>
          </cell>
          <cell r="C227">
            <v>2.6600000000000002E-2</v>
          </cell>
          <cell r="D227">
            <v>1.2396940401560299</v>
          </cell>
          <cell r="E227">
            <v>1.2304105564335699</v>
          </cell>
          <cell r="F227">
            <v>1.0310999999999999</v>
          </cell>
          <cell r="G227">
            <v>1.0307999999999999</v>
          </cell>
        </row>
        <row r="228">
          <cell r="A228">
            <v>35391</v>
          </cell>
          <cell r="B228">
            <v>226</v>
          </cell>
          <cell r="C228">
            <v>2.6600000000000002E-2</v>
          </cell>
          <cell r="D228">
            <v>1.2407932396706201</v>
          </cell>
          <cell r="E228">
            <v>1.23146334067716</v>
          </cell>
          <cell r="F228">
            <v>1.0310999999999999</v>
          </cell>
          <cell r="G228">
            <v>1.0310999999999999</v>
          </cell>
        </row>
        <row r="229">
          <cell r="A229">
            <v>35394</v>
          </cell>
          <cell r="B229">
            <v>227</v>
          </cell>
          <cell r="C229">
            <v>2.6600000000000002E-2</v>
          </cell>
          <cell r="D229">
            <v>1.24189341381244</v>
          </cell>
          <cell r="E229">
            <v>1.23251702572143</v>
          </cell>
          <cell r="F229">
            <v>1.0310999999999999</v>
          </cell>
          <cell r="G229">
            <v>1.0310999999999999</v>
          </cell>
        </row>
        <row r="230">
          <cell r="A230">
            <v>35395</v>
          </cell>
          <cell r="B230">
            <v>228</v>
          </cell>
          <cell r="C230">
            <v>2.6600000000000002E-2</v>
          </cell>
          <cell r="D230">
            <v>1.2429945634456701</v>
          </cell>
          <cell r="E230">
            <v>1.2335716123371301</v>
          </cell>
          <cell r="F230">
            <v>1.032</v>
          </cell>
          <cell r="G230">
            <v>1.0310999999999999</v>
          </cell>
        </row>
        <row r="231">
          <cell r="A231">
            <v>35396</v>
          </cell>
          <cell r="B231">
            <v>229</v>
          </cell>
          <cell r="C231">
            <v>2.63E-2</v>
          </cell>
          <cell r="D231">
            <v>1.2440966894352401</v>
          </cell>
          <cell r="E231">
            <v>1.23462710129569</v>
          </cell>
          <cell r="F231">
            <v>1.0324</v>
          </cell>
          <cell r="G231">
            <v>1.032</v>
          </cell>
        </row>
        <row r="232">
          <cell r="A232">
            <v>35397</v>
          </cell>
          <cell r="B232">
            <v>230</v>
          </cell>
          <cell r="C232">
            <v>2.64E-2</v>
          </cell>
          <cell r="D232">
            <v>1.2451873516799701</v>
          </cell>
          <cell r="E232">
            <v>1.23567157921765</v>
          </cell>
          <cell r="F232">
            <v>1.0327999999999999</v>
          </cell>
          <cell r="G232">
            <v>1.0324</v>
          </cell>
        </row>
        <row r="233">
          <cell r="A233">
            <v>35398</v>
          </cell>
          <cell r="B233">
            <v>231</v>
          </cell>
          <cell r="C233">
            <v>2.5099999999999997E-2</v>
          </cell>
          <cell r="D233">
            <v>1.2462831165494499</v>
          </cell>
          <cell r="E233">
            <v>1.23672091152272</v>
          </cell>
          <cell r="F233">
            <v>1.0331999999999999</v>
          </cell>
          <cell r="G233">
            <v>1.0327999999999999</v>
          </cell>
        </row>
        <row r="234">
          <cell r="A234">
            <v>35401</v>
          </cell>
          <cell r="B234">
            <v>232</v>
          </cell>
          <cell r="C234">
            <v>2.52E-2</v>
          </cell>
          <cell r="D234">
            <v>1.24732584424457</v>
          </cell>
          <cell r="E234">
            <v>1.2377194233527899</v>
          </cell>
          <cell r="F234">
            <v>1.0330999999999999</v>
          </cell>
          <cell r="G234">
            <v>1.0331999999999999</v>
          </cell>
        </row>
        <row r="235">
          <cell r="A235">
            <v>35402</v>
          </cell>
          <cell r="B235">
            <v>233</v>
          </cell>
          <cell r="C235">
            <v>2.4900000000000002E-2</v>
          </cell>
          <cell r="D235">
            <v>1.24837359795374</v>
          </cell>
          <cell r="E235">
            <v>1.2387227187173599</v>
          </cell>
          <cell r="F235">
            <v>1.0330999999999999</v>
          </cell>
          <cell r="G235">
            <v>1.0330999999999999</v>
          </cell>
        </row>
        <row r="236">
          <cell r="A236">
            <v>35403</v>
          </cell>
          <cell r="B236">
            <v>234</v>
          </cell>
          <cell r="C236">
            <v>2.4900000000000002E-2</v>
          </cell>
          <cell r="D236">
            <v>1.2494097480400399</v>
          </cell>
          <cell r="E236">
            <v>1.2397148736789201</v>
          </cell>
          <cell r="F236">
            <v>1.0338000000000001</v>
          </cell>
          <cell r="G236">
            <v>1.0330999999999999</v>
          </cell>
        </row>
        <row r="237">
          <cell r="A237">
            <v>35404</v>
          </cell>
          <cell r="B237">
            <v>235</v>
          </cell>
          <cell r="C237">
            <v>2.53E-2</v>
          </cell>
          <cell r="D237">
            <v>1.25044675813091</v>
          </cell>
          <cell r="E237">
            <v>1.2407078233069899</v>
          </cell>
          <cell r="F237">
            <v>1.0346</v>
          </cell>
          <cell r="G237">
            <v>1.0338000000000001</v>
          </cell>
        </row>
        <row r="238">
          <cell r="A238">
            <v>35405</v>
          </cell>
          <cell r="B238">
            <v>236</v>
          </cell>
          <cell r="C238">
            <v>2.5000000000000001E-2</v>
          </cell>
          <cell r="D238">
            <v>1.25150129739544</v>
          </cell>
          <cell r="E238">
            <v>1.2417175280211199</v>
          </cell>
          <cell r="F238">
            <v>1.0350999999999999</v>
          </cell>
          <cell r="G238">
            <v>1.0346</v>
          </cell>
        </row>
        <row r="239">
          <cell r="A239">
            <v>35408</v>
          </cell>
          <cell r="B239">
            <v>237</v>
          </cell>
          <cell r="C239">
            <v>2.5099999999999997E-2</v>
          </cell>
          <cell r="D239">
            <v>1.2525442109716001</v>
          </cell>
          <cell r="E239">
            <v>1.24271607187238</v>
          </cell>
          <cell r="F239">
            <v>1.0349999999999999</v>
          </cell>
          <cell r="G239">
            <v>1.0350999999999999</v>
          </cell>
        </row>
        <row r="240">
          <cell r="A240">
            <v>35409</v>
          </cell>
          <cell r="B240">
            <v>238</v>
          </cell>
          <cell r="C240">
            <v>2.52E-2</v>
          </cell>
          <cell r="D240">
            <v>1.2535921771365901</v>
          </cell>
          <cell r="E240">
            <v>1.2437194241142799</v>
          </cell>
          <cell r="F240">
            <v>1.0359</v>
          </cell>
          <cell r="G240">
            <v>1.0349999999999999</v>
          </cell>
        </row>
        <row r="241">
          <cell r="A241">
            <v>35410</v>
          </cell>
          <cell r="B241">
            <v>239</v>
          </cell>
          <cell r="C241">
            <v>2.52E-2</v>
          </cell>
          <cell r="D241">
            <v>1.25464519456538</v>
          </cell>
          <cell r="E241">
            <v>1.24472758307947</v>
          </cell>
          <cell r="F241">
            <v>1.0368999999999999</v>
          </cell>
          <cell r="G241">
            <v>1.0359</v>
          </cell>
        </row>
        <row r="242">
          <cell r="A242">
            <v>35411</v>
          </cell>
          <cell r="B242">
            <v>240</v>
          </cell>
          <cell r="C242">
            <v>2.53E-2</v>
          </cell>
          <cell r="D242">
            <v>1.25569909652881</v>
          </cell>
          <cell r="E242">
            <v>1.2457365592583101</v>
          </cell>
          <cell r="F242">
            <v>1.0376000000000001</v>
          </cell>
          <cell r="G242">
            <v>1.0368999999999999</v>
          </cell>
        </row>
        <row r="243">
          <cell r="A243">
            <v>35412</v>
          </cell>
          <cell r="B243">
            <v>241</v>
          </cell>
          <cell r="C243">
            <v>2.5399999999999999E-2</v>
          </cell>
          <cell r="D243">
            <v>1.25675806524789</v>
          </cell>
          <cell r="E243">
            <v>1.2467503564253899</v>
          </cell>
          <cell r="F243">
            <v>1.0381</v>
          </cell>
          <cell r="G243">
            <v>1.0376000000000001</v>
          </cell>
        </row>
        <row r="244">
          <cell r="A244">
            <v>35415</v>
          </cell>
          <cell r="B244">
            <v>242</v>
          </cell>
          <cell r="C244">
            <v>2.5399999999999999E-2</v>
          </cell>
          <cell r="D244">
            <v>1.25782212459899</v>
          </cell>
          <cell r="E244">
            <v>1.2477689970353101</v>
          </cell>
          <cell r="F244">
            <v>1.0388999999999999</v>
          </cell>
          <cell r="G244">
            <v>1.0381</v>
          </cell>
        </row>
        <row r="245">
          <cell r="A245">
            <v>35416</v>
          </cell>
          <cell r="B245">
            <v>243</v>
          </cell>
          <cell r="C245">
            <v>2.5499999999999998E-2</v>
          </cell>
          <cell r="D245">
            <v>1.25888708485722</v>
          </cell>
          <cell r="E245">
            <v>1.2487884699118399</v>
          </cell>
          <cell r="F245">
            <v>1.0407</v>
          </cell>
          <cell r="G245">
            <v>1.0388999999999999</v>
          </cell>
        </row>
        <row r="246">
          <cell r="A246">
            <v>35417</v>
          </cell>
          <cell r="B246">
            <v>244</v>
          </cell>
          <cell r="C246">
            <v>2.6099999999999998E-2</v>
          </cell>
          <cell r="D246">
            <v>1.25995713887935</v>
          </cell>
          <cell r="E246">
            <v>1.24981278865429</v>
          </cell>
          <cell r="F246">
            <v>1.0383</v>
          </cell>
          <cell r="G246">
            <v>1.0407</v>
          </cell>
        </row>
        <row r="247">
          <cell r="A247">
            <v>35418</v>
          </cell>
          <cell r="B247">
            <v>245</v>
          </cell>
          <cell r="C247">
            <v>2.5600000000000001E-2</v>
          </cell>
          <cell r="D247">
            <v>1.2610533015901799</v>
          </cell>
          <cell r="E247">
            <v>1.2508620689809999</v>
          </cell>
          <cell r="F247">
            <v>1.0384</v>
          </cell>
          <cell r="G247">
            <v>1.0383</v>
          </cell>
        </row>
        <row r="248">
          <cell r="A248">
            <v>35419</v>
          </cell>
          <cell r="B248">
            <v>246</v>
          </cell>
          <cell r="C248">
            <v>2.5699999999999997E-2</v>
          </cell>
          <cell r="D248">
            <v>1.2621293962040301</v>
          </cell>
          <cell r="E248">
            <v>1.2518921081758001</v>
          </cell>
          <cell r="F248">
            <v>1.0387</v>
          </cell>
          <cell r="G248">
            <v>1.0384</v>
          </cell>
        </row>
        <row r="249">
          <cell r="A249">
            <v>35422</v>
          </cell>
          <cell r="B249">
            <v>247</v>
          </cell>
          <cell r="C249">
            <v>2.58E-2</v>
          </cell>
          <cell r="D249">
            <v>1.2632106245938799</v>
          </cell>
          <cell r="E249">
            <v>1.2529270305436799</v>
          </cell>
          <cell r="F249">
            <v>1.0387999999999999</v>
          </cell>
          <cell r="G249">
            <v>1.0387</v>
          </cell>
        </row>
        <row r="250">
          <cell r="A250">
            <v>35423</v>
          </cell>
          <cell r="B250">
            <v>248</v>
          </cell>
          <cell r="C250">
            <v>2.58E-2</v>
          </cell>
          <cell r="D250">
            <v>1.26429698573103</v>
          </cell>
          <cell r="E250">
            <v>1.25396683468633</v>
          </cell>
          <cell r="F250">
            <v>1.0389999999999999</v>
          </cell>
          <cell r="G250">
            <v>1.0387999999999999</v>
          </cell>
        </row>
        <row r="251">
          <cell r="A251">
            <v>35425</v>
          </cell>
          <cell r="B251">
            <v>249</v>
          </cell>
          <cell r="C251">
            <v>2.5699999999999997E-2</v>
          </cell>
          <cell r="D251">
            <v>1.2653842811387599</v>
          </cell>
          <cell r="E251">
            <v>1.25500750176244</v>
          </cell>
          <cell r="F251">
            <v>1.0388999999999999</v>
          </cell>
          <cell r="G251">
            <v>1.0389999999999999</v>
          </cell>
        </row>
        <row r="252">
          <cell r="A252">
            <v>35426</v>
          </cell>
          <cell r="B252">
            <v>250</v>
          </cell>
          <cell r="C252">
            <v>2.5600000000000001E-2</v>
          </cell>
          <cell r="D252">
            <v>1.2664682978908799</v>
          </cell>
          <cell r="E252">
            <v>1.2560449995842999</v>
          </cell>
          <cell r="F252">
            <v>1.04</v>
          </cell>
          <cell r="G252">
            <v>1.0388999999999999</v>
          </cell>
        </row>
        <row r="253">
          <cell r="A253">
            <v>35429</v>
          </cell>
          <cell r="B253">
            <v>251</v>
          </cell>
          <cell r="C253">
            <v>2.5000000000000001E-2</v>
          </cell>
          <cell r="D253">
            <v>1.2675490132835201</v>
          </cell>
          <cell r="E253">
            <v>1.2570793067330099</v>
          </cell>
          <cell r="F253">
            <v>1.0394000000000001</v>
          </cell>
          <cell r="G253">
            <v>1.04</v>
          </cell>
        </row>
        <row r="254">
          <cell r="A254">
            <v>35430</v>
          </cell>
          <cell r="B254">
            <v>252</v>
          </cell>
          <cell r="C254">
            <v>2.5000000000000001E-2</v>
          </cell>
          <cell r="D254">
            <v>1.2686052999027599</v>
          </cell>
          <cell r="E254">
            <v>1.25809020396524</v>
          </cell>
          <cell r="F254">
            <v>1.0394000000000001</v>
          </cell>
          <cell r="G254">
            <v>1.0394000000000001</v>
          </cell>
        </row>
        <row r="255">
          <cell r="A255">
            <v>35432</v>
          </cell>
          <cell r="B255">
            <v>253</v>
          </cell>
          <cell r="C255">
            <v>2.3199999999999998E-2</v>
          </cell>
          <cell r="D255">
            <v>1.26966246675733</v>
          </cell>
          <cell r="E255">
            <v>1.25910191412407</v>
          </cell>
          <cell r="F255">
            <v>1.0395000000000001</v>
          </cell>
          <cell r="G255">
            <v>1.0394000000000001</v>
          </cell>
        </row>
        <row r="256">
          <cell r="A256">
            <v>35433</v>
          </cell>
          <cell r="B256">
            <v>254</v>
          </cell>
          <cell r="C256">
            <v>2.3099999999999999E-2</v>
          </cell>
          <cell r="D256">
            <v>1.2706443348327501</v>
          </cell>
          <cell r="E256">
            <v>1.26004153586241</v>
          </cell>
          <cell r="F256">
            <v>1.0398000000000001</v>
          </cell>
          <cell r="G256">
            <v>1.0395000000000001</v>
          </cell>
        </row>
        <row r="257">
          <cell r="A257">
            <v>35436</v>
          </cell>
          <cell r="B257">
            <v>255</v>
          </cell>
          <cell r="C257">
            <v>2.3099999999999999E-2</v>
          </cell>
          <cell r="D257">
            <v>1.2716227309705701</v>
          </cell>
          <cell r="E257">
            <v>1.2609778097256299</v>
          </cell>
          <cell r="F257">
            <v>1.0405</v>
          </cell>
          <cell r="G257">
            <v>1.0398000000000001</v>
          </cell>
        </row>
        <row r="258">
          <cell r="A258">
            <v>35437</v>
          </cell>
          <cell r="B258">
            <v>256</v>
          </cell>
          <cell r="C258">
            <v>2.3099999999999999E-2</v>
          </cell>
          <cell r="D258">
            <v>1.27260188047342</v>
          </cell>
          <cell r="E258">
            <v>1.2619147792871499</v>
          </cell>
          <cell r="F258">
            <v>1.0405</v>
          </cell>
          <cell r="G258">
            <v>1.0405</v>
          </cell>
        </row>
        <row r="259">
          <cell r="A259">
            <v>35438</v>
          </cell>
          <cell r="B259">
            <v>257</v>
          </cell>
          <cell r="C259">
            <v>2.3099999999999999E-2</v>
          </cell>
          <cell r="D259">
            <v>1.2735817839213801</v>
          </cell>
          <cell r="E259">
            <v>1.2628524450639</v>
          </cell>
          <cell r="F259">
            <v>1.0409999999999999</v>
          </cell>
          <cell r="G259">
            <v>1.0405</v>
          </cell>
        </row>
        <row r="260">
          <cell r="A260">
            <v>35439</v>
          </cell>
          <cell r="B260">
            <v>258</v>
          </cell>
          <cell r="C260">
            <v>2.3099999999999999E-2</v>
          </cell>
          <cell r="D260">
            <v>1.2745624418949999</v>
          </cell>
          <cell r="E260">
            <v>1.2637908075732001</v>
          </cell>
          <cell r="F260">
            <v>1.0415000000000001</v>
          </cell>
          <cell r="G260">
            <v>1.0409999999999999</v>
          </cell>
        </row>
        <row r="261">
          <cell r="A261">
            <v>35440</v>
          </cell>
          <cell r="B261">
            <v>259</v>
          </cell>
          <cell r="C261">
            <v>2.3300000000000001E-2</v>
          </cell>
          <cell r="D261">
            <v>1.27554385497526</v>
          </cell>
          <cell r="E261">
            <v>1.26472986733277</v>
          </cell>
          <cell r="F261">
            <v>1.0414000000000001</v>
          </cell>
          <cell r="G261">
            <v>1.0415000000000001</v>
          </cell>
        </row>
        <row r="262">
          <cell r="A262">
            <v>35443</v>
          </cell>
          <cell r="B262">
            <v>260</v>
          </cell>
          <cell r="C262">
            <v>2.3300000000000001E-2</v>
          </cell>
          <cell r="D262">
            <v>1.2765345316211001</v>
          </cell>
          <cell r="E262">
            <v>1.26567776535772</v>
          </cell>
          <cell r="F262">
            <v>1.042</v>
          </cell>
          <cell r="G262">
            <v>1.0414000000000001</v>
          </cell>
        </row>
        <row r="263">
          <cell r="A263">
            <v>35444</v>
          </cell>
          <cell r="B263">
            <v>261</v>
          </cell>
          <cell r="C263">
            <v>2.3300000000000001E-2</v>
          </cell>
          <cell r="D263">
            <v>1.2775259776957699</v>
          </cell>
          <cell r="E263">
            <v>1.2666263738194901</v>
          </cell>
          <cell r="F263">
            <v>1.0422</v>
          </cell>
          <cell r="G263">
            <v>1.042</v>
          </cell>
        </row>
        <row r="264">
          <cell r="A264">
            <v>35445</v>
          </cell>
          <cell r="B264">
            <v>262</v>
          </cell>
          <cell r="C264">
            <v>2.3300000000000001E-2</v>
          </cell>
          <cell r="D264">
            <v>1.2785181937968699</v>
          </cell>
          <cell r="E264">
            <v>1.26757569325054</v>
          </cell>
          <cell r="F264">
            <v>1.0426</v>
          </cell>
          <cell r="G264">
            <v>1.0422</v>
          </cell>
        </row>
        <row r="265">
          <cell r="A265">
            <v>35446</v>
          </cell>
          <cell r="B265">
            <v>263</v>
          </cell>
          <cell r="C265">
            <v>2.3300000000000001E-2</v>
          </cell>
          <cell r="D265">
            <v>1.2795111805224499</v>
          </cell>
          <cell r="E265">
            <v>1.26852572418374</v>
          </cell>
          <cell r="F265">
            <v>1.0436000000000001</v>
          </cell>
          <cell r="G265">
            <v>1.0426</v>
          </cell>
        </row>
        <row r="266">
          <cell r="A266">
            <v>35447</v>
          </cell>
          <cell r="B266">
            <v>264</v>
          </cell>
          <cell r="C266">
            <v>2.3399999999999997E-2</v>
          </cell>
          <cell r="D266">
            <v>1.2805049384710301</v>
          </cell>
          <cell r="E266">
            <v>1.26947646715234</v>
          </cell>
          <cell r="F266">
            <v>1.0439000000000001</v>
          </cell>
          <cell r="G266">
            <v>1.0436000000000001</v>
          </cell>
        </row>
        <row r="267">
          <cell r="A267">
            <v>35450</v>
          </cell>
          <cell r="B267">
            <v>265</v>
          </cell>
          <cell r="C267">
            <v>2.3399999999999997E-2</v>
          </cell>
          <cell r="D267">
            <v>1.28150373232304</v>
          </cell>
          <cell r="E267">
            <v>1.27043200208917</v>
          </cell>
          <cell r="F267">
            <v>1.0431999999999999</v>
          </cell>
          <cell r="G267">
            <v>1.0439000000000001</v>
          </cell>
        </row>
        <row r="268">
          <cell r="A268">
            <v>35451</v>
          </cell>
          <cell r="B268">
            <v>266</v>
          </cell>
          <cell r="C268">
            <v>2.3300000000000001E-2</v>
          </cell>
          <cell r="D268">
            <v>1.28250330523425</v>
          </cell>
          <cell r="E268">
            <v>1.2713882562571399</v>
          </cell>
          <cell r="F268">
            <v>1.0435000000000001</v>
          </cell>
          <cell r="G268">
            <v>1.0431999999999999</v>
          </cell>
        </row>
        <row r="269">
          <cell r="A269">
            <v>35452</v>
          </cell>
          <cell r="B269">
            <v>267</v>
          </cell>
          <cell r="C269">
            <v>2.3300000000000001E-2</v>
          </cell>
          <cell r="D269">
            <v>1.28349938707633</v>
          </cell>
          <cell r="E269">
            <v>1.2723411446550299</v>
          </cell>
          <cell r="F269">
            <v>1.0436000000000001</v>
          </cell>
          <cell r="G269">
            <v>1.0435000000000001</v>
          </cell>
        </row>
        <row r="270">
          <cell r="A270">
            <v>35453</v>
          </cell>
          <cell r="B270">
            <v>268</v>
          </cell>
          <cell r="C270">
            <v>2.3399999999999997E-2</v>
          </cell>
          <cell r="D270">
            <v>1.2844962425452899</v>
          </cell>
          <cell r="E270">
            <v>1.2732947472299601</v>
          </cell>
          <cell r="F270">
            <v>1.0438000000000001</v>
          </cell>
          <cell r="G270">
            <v>1.0436000000000001</v>
          </cell>
        </row>
        <row r="271">
          <cell r="A271">
            <v>35454</v>
          </cell>
          <cell r="B271">
            <v>269</v>
          </cell>
          <cell r="C271">
            <v>2.35E-2</v>
          </cell>
          <cell r="D271">
            <v>1.2854981496144799</v>
          </cell>
          <cell r="E271">
            <v>1.2742531561862001</v>
          </cell>
          <cell r="F271">
            <v>1.0441</v>
          </cell>
          <cell r="G271">
            <v>1.0438000000000001</v>
          </cell>
        </row>
        <row r="272">
          <cell r="A272">
            <v>35457</v>
          </cell>
          <cell r="B272">
            <v>270</v>
          </cell>
          <cell r="C272">
            <v>2.3399999999999997E-2</v>
          </cell>
          <cell r="D272">
            <v>1.2865051188800201</v>
          </cell>
          <cell r="E272">
            <v>1.2752163812856701</v>
          </cell>
          <cell r="F272">
            <v>1.0441</v>
          </cell>
          <cell r="G272">
            <v>1.0441</v>
          </cell>
        </row>
        <row r="273">
          <cell r="A273">
            <v>35458</v>
          </cell>
          <cell r="B273">
            <v>271</v>
          </cell>
          <cell r="C273">
            <v>2.3799999999999998E-2</v>
          </cell>
          <cell r="D273">
            <v>1.2875085928727501</v>
          </cell>
          <cell r="E273">
            <v>1.27617623665586</v>
          </cell>
          <cell r="F273">
            <v>1.0448999999999999</v>
          </cell>
          <cell r="G273">
            <v>1.0441</v>
          </cell>
        </row>
        <row r="274">
          <cell r="A274">
            <v>35459</v>
          </cell>
          <cell r="B274">
            <v>272</v>
          </cell>
          <cell r="C274">
            <v>2.3399999999999997E-2</v>
          </cell>
          <cell r="D274">
            <v>1.2885300120647301</v>
          </cell>
          <cell r="E274">
            <v>1.2771532305383999</v>
          </cell>
          <cell r="F274">
            <v>1.0456000000000001</v>
          </cell>
          <cell r="G274">
            <v>1.0448999999999999</v>
          </cell>
        </row>
        <row r="275">
          <cell r="A275">
            <v>35460</v>
          </cell>
          <cell r="B275">
            <v>273</v>
          </cell>
          <cell r="C275">
            <v>2.4300000000000002E-2</v>
          </cell>
          <cell r="D275">
            <v>1.28953506547414</v>
          </cell>
          <cell r="E275">
            <v>1.2781145437750301</v>
          </cell>
          <cell r="F275">
            <v>1.0457000000000001</v>
          </cell>
          <cell r="G275">
            <v>1.0456000000000001</v>
          </cell>
        </row>
        <row r="276">
          <cell r="A276">
            <v>35461</v>
          </cell>
          <cell r="B276">
            <v>274</v>
          </cell>
          <cell r="C276">
            <v>2.75E-2</v>
          </cell>
          <cell r="D276">
            <v>1.2905795888771701</v>
          </cell>
          <cell r="E276">
            <v>1.27911358200817</v>
          </cell>
          <cell r="F276">
            <v>1.0461</v>
          </cell>
          <cell r="G276">
            <v>1.0457000000000001</v>
          </cell>
        </row>
        <row r="277">
          <cell r="A277">
            <v>35464</v>
          </cell>
          <cell r="B277">
            <v>275</v>
          </cell>
          <cell r="C277">
            <v>2.75E-2</v>
          </cell>
          <cell r="D277">
            <v>1.29176262446891</v>
          </cell>
          <cell r="E277">
            <v>1.2802450686787401</v>
          </cell>
          <cell r="F277">
            <v>1.0457000000000001</v>
          </cell>
          <cell r="G277">
            <v>1.0461</v>
          </cell>
        </row>
        <row r="278">
          <cell r="A278">
            <v>35465</v>
          </cell>
          <cell r="B278">
            <v>276</v>
          </cell>
          <cell r="C278">
            <v>2.7699999999999999E-2</v>
          </cell>
          <cell r="D278">
            <v>1.29294674451388</v>
          </cell>
          <cell r="E278">
            <v>1.2813775562472001</v>
          </cell>
          <cell r="F278">
            <v>1.0463</v>
          </cell>
          <cell r="G278">
            <v>1.0457000000000001</v>
          </cell>
        </row>
        <row r="279">
          <cell r="A279">
            <v>35466</v>
          </cell>
          <cell r="B279">
            <v>277</v>
          </cell>
          <cell r="C279">
            <v>2.76E-2</v>
          </cell>
          <cell r="D279">
            <v>1.29414056103149</v>
          </cell>
          <cell r="E279">
            <v>1.28251928088434</v>
          </cell>
          <cell r="F279">
            <v>1.0469999999999999</v>
          </cell>
          <cell r="G279">
            <v>1.0463</v>
          </cell>
        </row>
        <row r="280">
          <cell r="A280">
            <v>35467</v>
          </cell>
          <cell r="B280">
            <v>278</v>
          </cell>
          <cell r="C280">
            <v>2.7699999999999999E-2</v>
          </cell>
          <cell r="D280">
            <v>1.29533117034764</v>
          </cell>
          <cell r="E280">
            <v>1.2836579015019101</v>
          </cell>
          <cell r="F280">
            <v>1.0471999999999999</v>
          </cell>
          <cell r="G280">
            <v>1.0469999999999999</v>
          </cell>
        </row>
        <row r="281">
          <cell r="A281">
            <v>35468</v>
          </cell>
          <cell r="B281">
            <v>279</v>
          </cell>
          <cell r="C281">
            <v>2.7699999999999999E-2</v>
          </cell>
          <cell r="D281">
            <v>1.2965271884771601</v>
          </cell>
          <cell r="E281">
            <v>1.28480165795735</v>
          </cell>
          <cell r="F281">
            <v>1.048</v>
          </cell>
          <cell r="G281">
            <v>1.0471999999999999</v>
          </cell>
        </row>
        <row r="282">
          <cell r="A282">
            <v>35473</v>
          </cell>
          <cell r="B282">
            <v>280</v>
          </cell>
          <cell r="C282">
            <v>2.7699999999999999E-2</v>
          </cell>
          <cell r="D282">
            <v>1.2977243109261001</v>
          </cell>
          <cell r="E282">
            <v>1.28594643351517</v>
          </cell>
          <cell r="F282">
            <v>1.0476000000000001</v>
          </cell>
          <cell r="G282">
            <v>1.048</v>
          </cell>
        </row>
        <row r="283">
          <cell r="A283">
            <v>35474</v>
          </cell>
          <cell r="B283">
            <v>281</v>
          </cell>
          <cell r="C283">
            <v>2.7900000000000001E-2</v>
          </cell>
          <cell r="D283">
            <v>1.2989225387141099</v>
          </cell>
          <cell r="E283">
            <v>1.2870922290834099</v>
          </cell>
          <cell r="F283">
            <v>1.0487</v>
          </cell>
          <cell r="G283">
            <v>1.0476000000000001</v>
          </cell>
        </row>
        <row r="284">
          <cell r="A284">
            <v>35475</v>
          </cell>
          <cell r="B284">
            <v>282</v>
          </cell>
          <cell r="C284">
            <v>2.7900000000000001E-2</v>
          </cell>
          <cell r="D284">
            <v>1.3001305366751099</v>
          </cell>
          <cell r="E284">
            <v>1.2882473300043999</v>
          </cell>
          <cell r="F284">
            <v>1.0495000000000001</v>
          </cell>
          <cell r="G284">
            <v>1.0487</v>
          </cell>
        </row>
        <row r="285">
          <cell r="A285">
            <v>35478</v>
          </cell>
          <cell r="B285">
            <v>283</v>
          </cell>
          <cell r="C285">
            <v>2.7699999999999999E-2</v>
          </cell>
          <cell r="D285">
            <v>1.30133965807422</v>
          </cell>
          <cell r="E285">
            <v>1.28940346757071</v>
          </cell>
          <cell r="F285">
            <v>1.0490999999999999</v>
          </cell>
          <cell r="G285">
            <v>1.0495000000000001</v>
          </cell>
        </row>
        <row r="286">
          <cell r="A286">
            <v>35479</v>
          </cell>
          <cell r="B286">
            <v>284</v>
          </cell>
          <cell r="C286">
            <v>2.7699999999999999E-2</v>
          </cell>
          <cell r="D286">
            <v>1.3025412240207099</v>
          </cell>
          <cell r="E286">
            <v>1.2905523434027899</v>
          </cell>
          <cell r="F286">
            <v>1.0495000000000001</v>
          </cell>
          <cell r="G286">
            <v>1.0490999999999999</v>
          </cell>
        </row>
        <row r="287">
          <cell r="A287">
            <v>35480</v>
          </cell>
          <cell r="B287">
            <v>285</v>
          </cell>
          <cell r="C287">
            <v>2.76E-2</v>
          </cell>
          <cell r="D287">
            <v>1.30374389940909</v>
          </cell>
          <cell r="E287">
            <v>1.29170224289869</v>
          </cell>
          <cell r="F287">
            <v>1.0504</v>
          </cell>
          <cell r="G287">
            <v>1.0495000000000001</v>
          </cell>
        </row>
        <row r="288">
          <cell r="A288">
            <v>35481</v>
          </cell>
          <cell r="B288">
            <v>286</v>
          </cell>
          <cell r="C288">
            <v>2.75E-2</v>
          </cell>
          <cell r="D288">
            <v>1.3049433437965501</v>
          </cell>
          <cell r="E288">
            <v>1.29284901614994</v>
          </cell>
          <cell r="F288">
            <v>1.0505</v>
          </cell>
          <cell r="G288">
            <v>1.0504</v>
          </cell>
        </row>
        <row r="289">
          <cell r="A289">
            <v>35482</v>
          </cell>
          <cell r="B289">
            <v>287</v>
          </cell>
          <cell r="C289">
            <v>2.75E-2</v>
          </cell>
          <cell r="D289">
            <v>1.30613954621151</v>
          </cell>
          <cell r="E289">
            <v>1.2939926530008099</v>
          </cell>
          <cell r="F289">
            <v>1.0508</v>
          </cell>
          <cell r="G289">
            <v>1.0505</v>
          </cell>
        </row>
        <row r="290">
          <cell r="A290">
            <v>35485</v>
          </cell>
          <cell r="B290">
            <v>288</v>
          </cell>
          <cell r="C290">
            <v>2.7400000000000001E-2</v>
          </cell>
          <cell r="D290">
            <v>1.3073368451493399</v>
          </cell>
          <cell r="E290">
            <v>1.2951373014974501</v>
          </cell>
          <cell r="F290">
            <v>1.0507</v>
          </cell>
          <cell r="G290">
            <v>1.0508</v>
          </cell>
        </row>
        <row r="291">
          <cell r="A291">
            <v>35486</v>
          </cell>
          <cell r="B291">
            <v>289</v>
          </cell>
          <cell r="C291">
            <v>2.7300000000000001E-2</v>
          </cell>
          <cell r="D291">
            <v>1.3085308751101199</v>
          </cell>
          <cell r="E291">
            <v>1.29627878817772</v>
          </cell>
          <cell r="F291">
            <v>1.0510999999999999</v>
          </cell>
          <cell r="G291">
            <v>1.0507</v>
          </cell>
        </row>
        <row r="292">
          <cell r="A292">
            <v>35487</v>
          </cell>
          <cell r="B292">
            <v>290</v>
          </cell>
          <cell r="C292">
            <v>2.7200000000000002E-2</v>
          </cell>
          <cell r="D292">
            <v>1.30972163820647</v>
          </cell>
          <cell r="E292">
            <v>1.29741711539556</v>
          </cell>
          <cell r="F292">
            <v>1.0517000000000001</v>
          </cell>
          <cell r="G292">
            <v>1.0510999999999999</v>
          </cell>
        </row>
        <row r="293">
          <cell r="A293">
            <v>35488</v>
          </cell>
          <cell r="B293">
            <v>291</v>
          </cell>
          <cell r="C293">
            <v>2.7099999999999999E-2</v>
          </cell>
          <cell r="D293">
            <v>1.3109091235241801</v>
          </cell>
          <cell r="E293">
            <v>1.29855227305042</v>
          </cell>
          <cell r="F293">
            <v>1.0515000000000001</v>
          </cell>
          <cell r="G293">
            <v>1.0517000000000001</v>
          </cell>
        </row>
        <row r="294">
          <cell r="A294">
            <v>35489</v>
          </cell>
          <cell r="B294">
            <v>292</v>
          </cell>
          <cell r="C294">
            <v>2.5600000000000001E-2</v>
          </cell>
          <cell r="D294">
            <v>1.3120933070627301</v>
          </cell>
          <cell r="E294">
            <v>1.2996842385323699</v>
          </cell>
          <cell r="F294">
            <v>1.0515000000000001</v>
          </cell>
          <cell r="G294">
            <v>1.0515000000000001</v>
          </cell>
        </row>
        <row r="295">
          <cell r="A295">
            <v>35492</v>
          </cell>
          <cell r="B295">
            <v>293</v>
          </cell>
          <cell r="C295">
            <v>2.5699999999999997E-2</v>
          </cell>
          <cell r="D295">
            <v>1.3132129556444501</v>
          </cell>
          <cell r="E295">
            <v>1.3007544809993401</v>
          </cell>
          <cell r="F295">
            <v>1.0515000000000001</v>
          </cell>
          <cell r="G295">
            <v>1.0515000000000001</v>
          </cell>
        </row>
        <row r="296">
          <cell r="A296">
            <v>35493</v>
          </cell>
          <cell r="B296">
            <v>294</v>
          </cell>
          <cell r="C296">
            <v>2.5499999999999998E-2</v>
          </cell>
          <cell r="D296">
            <v>1.31433794578716</v>
          </cell>
          <cell r="E296">
            <v>1.3018297972336299</v>
          </cell>
          <cell r="F296">
            <v>1.0517000000000001</v>
          </cell>
          <cell r="G296">
            <v>1.0515000000000001</v>
          </cell>
        </row>
        <row r="297">
          <cell r="A297">
            <v>35494</v>
          </cell>
          <cell r="B297">
            <v>295</v>
          </cell>
          <cell r="C297">
            <v>2.5499999999999998E-2</v>
          </cell>
          <cell r="D297">
            <v>1.31545513304108</v>
          </cell>
          <cell r="E297">
            <v>1.3028976231248099</v>
          </cell>
          <cell r="F297">
            <v>1.0526</v>
          </cell>
          <cell r="G297">
            <v>1.0517000000000001</v>
          </cell>
        </row>
        <row r="298">
          <cell r="A298">
            <v>35495</v>
          </cell>
          <cell r="B298">
            <v>296</v>
          </cell>
          <cell r="C298">
            <v>2.5600000000000001E-2</v>
          </cell>
          <cell r="D298">
            <v>1.3165732699041699</v>
          </cell>
          <cell r="E298">
            <v>1.3039663249001801</v>
          </cell>
          <cell r="F298">
            <v>1.0529999999999999</v>
          </cell>
          <cell r="G298">
            <v>1.0526</v>
          </cell>
        </row>
        <row r="299">
          <cell r="A299">
            <v>35496</v>
          </cell>
          <cell r="B299">
            <v>297</v>
          </cell>
          <cell r="C299">
            <v>2.5699999999999997E-2</v>
          </cell>
          <cell r="D299">
            <v>1.31769674137258</v>
          </cell>
          <cell r="E299">
            <v>1.30504009350877</v>
          </cell>
          <cell r="F299">
            <v>1.0531999999999999</v>
          </cell>
          <cell r="G299">
            <v>1.0529999999999999</v>
          </cell>
        </row>
        <row r="300">
          <cell r="A300">
            <v>35499</v>
          </cell>
          <cell r="B300">
            <v>298</v>
          </cell>
          <cell r="C300">
            <v>2.5600000000000001E-2</v>
          </cell>
          <cell r="D300">
            <v>1.31882557264001</v>
          </cell>
          <cell r="E300">
            <v>1.30611895260128</v>
          </cell>
          <cell r="F300">
            <v>1.0531999999999999</v>
          </cell>
          <cell r="G300">
            <v>1.0531999999999999</v>
          </cell>
        </row>
        <row r="301">
          <cell r="A301">
            <v>35500</v>
          </cell>
          <cell r="B301">
            <v>299</v>
          </cell>
          <cell r="C301">
            <v>2.5699999999999997E-2</v>
          </cell>
          <cell r="D301">
            <v>1.3199509660659099</v>
          </cell>
          <cell r="E301">
            <v>1.3071944938200999</v>
          </cell>
          <cell r="F301">
            <v>1.0539000000000001</v>
          </cell>
          <cell r="G301">
            <v>1.0531999999999999</v>
          </cell>
        </row>
        <row r="302">
          <cell r="A302">
            <v>35501</v>
          </cell>
          <cell r="B302">
            <v>300</v>
          </cell>
          <cell r="C302">
            <v>2.5600000000000001E-2</v>
          </cell>
          <cell r="D302">
            <v>1.32108172846001</v>
          </cell>
          <cell r="E302">
            <v>1.3082751339263701</v>
          </cell>
          <cell r="F302">
            <v>1.0544</v>
          </cell>
          <cell r="G302">
            <v>1.0539000000000001</v>
          </cell>
        </row>
        <row r="303">
          <cell r="A303">
            <v>35502</v>
          </cell>
          <cell r="B303">
            <v>301</v>
          </cell>
          <cell r="C303">
            <v>2.5699999999999997E-2</v>
          </cell>
          <cell r="D303">
            <v>1.3222090471313599</v>
          </cell>
          <cell r="E303">
            <v>1.3093524506817</v>
          </cell>
          <cell r="F303">
            <v>1.0557000000000001</v>
          </cell>
          <cell r="G303">
            <v>1.0544</v>
          </cell>
        </row>
        <row r="304">
          <cell r="A304">
            <v>35503</v>
          </cell>
          <cell r="B304">
            <v>302</v>
          </cell>
          <cell r="C304">
            <v>2.5699999999999997E-2</v>
          </cell>
          <cell r="D304">
            <v>1.32334174395577</v>
          </cell>
          <cell r="E304">
            <v>1.3104348747418899</v>
          </cell>
          <cell r="F304">
            <v>1.0553999999999999</v>
          </cell>
          <cell r="G304">
            <v>1.0557000000000001</v>
          </cell>
        </row>
        <row r="305">
          <cell r="A305">
            <v>35506</v>
          </cell>
          <cell r="B305">
            <v>303</v>
          </cell>
          <cell r="C305">
            <v>2.5699999999999997E-2</v>
          </cell>
          <cell r="D305">
            <v>1.3244754111275601</v>
          </cell>
          <cell r="E305">
            <v>1.31151819362749</v>
          </cell>
          <cell r="F305">
            <v>1.0582</v>
          </cell>
          <cell r="G305">
            <v>1.0553999999999999</v>
          </cell>
        </row>
        <row r="306">
          <cell r="A306">
            <v>35507</v>
          </cell>
          <cell r="B306">
            <v>304</v>
          </cell>
          <cell r="C306">
            <v>2.5699999999999997E-2</v>
          </cell>
          <cell r="D306">
            <v>1.3256100494780101</v>
          </cell>
          <cell r="E306">
            <v>1.3126024080782399</v>
          </cell>
          <cell r="F306">
            <v>1.0589</v>
          </cell>
          <cell r="G306">
            <v>1.0582</v>
          </cell>
        </row>
        <row r="307">
          <cell r="A307">
            <v>35508</v>
          </cell>
          <cell r="B307">
            <v>305</v>
          </cell>
          <cell r="C307">
            <v>2.5600000000000001E-2</v>
          </cell>
          <cell r="D307">
            <v>1.3267456598391001</v>
          </cell>
          <cell r="E307">
            <v>1.3136875188345001</v>
          </cell>
          <cell r="F307">
            <v>1.0605</v>
          </cell>
          <cell r="G307">
            <v>1.0589</v>
          </cell>
        </row>
        <row r="308">
          <cell r="A308">
            <v>35509</v>
          </cell>
          <cell r="B308">
            <v>306</v>
          </cell>
          <cell r="C308">
            <v>2.5600000000000001E-2</v>
          </cell>
          <cell r="D308">
            <v>1.3278778117130099</v>
          </cell>
          <cell r="E308">
            <v>1.31476929249098</v>
          </cell>
          <cell r="F308">
            <v>1.0602</v>
          </cell>
          <cell r="G308">
            <v>1.0605</v>
          </cell>
        </row>
        <row r="309">
          <cell r="A309">
            <v>35510</v>
          </cell>
          <cell r="B309">
            <v>307</v>
          </cell>
          <cell r="C309">
            <v>2.5600000000000001E-2</v>
          </cell>
          <cell r="D309">
            <v>1.3290109296860799</v>
          </cell>
          <cell r="E309">
            <v>1.3158519569485301</v>
          </cell>
          <cell r="F309">
            <v>1.0610999999999999</v>
          </cell>
          <cell r="G309">
            <v>1.0602</v>
          </cell>
        </row>
        <row r="310">
          <cell r="A310">
            <v>35513</v>
          </cell>
          <cell r="B310">
            <v>308</v>
          </cell>
          <cell r="C310">
            <v>2.5600000000000001E-2</v>
          </cell>
          <cell r="D310">
            <v>1.3301450145827101</v>
          </cell>
          <cell r="E310">
            <v>1.3169355129406899</v>
          </cell>
          <cell r="F310">
            <v>1.0615000000000001</v>
          </cell>
          <cell r="G310">
            <v>1.0610999999999999</v>
          </cell>
        </row>
        <row r="311">
          <cell r="A311">
            <v>35514</v>
          </cell>
          <cell r="B311">
            <v>309</v>
          </cell>
          <cell r="C311">
            <v>2.5600000000000001E-2</v>
          </cell>
          <cell r="D311">
            <v>1.3312800672280001</v>
          </cell>
          <cell r="E311">
            <v>1.3180199612015999</v>
          </cell>
          <cell r="F311">
            <v>1.0611999999999999</v>
          </cell>
          <cell r="G311">
            <v>1.0615000000000001</v>
          </cell>
        </row>
        <row r="312">
          <cell r="A312">
            <v>35515</v>
          </cell>
          <cell r="B312">
            <v>310</v>
          </cell>
          <cell r="C312">
            <v>2.5600000000000001E-2</v>
          </cell>
          <cell r="D312">
            <v>1.33241608844777</v>
          </cell>
          <cell r="E312">
            <v>1.31910530246602</v>
          </cell>
          <cell r="F312">
            <v>1.0609</v>
          </cell>
          <cell r="G312">
            <v>1.0611999999999999</v>
          </cell>
        </row>
        <row r="313">
          <cell r="A313">
            <v>35520</v>
          </cell>
          <cell r="B313">
            <v>311</v>
          </cell>
          <cell r="C313">
            <v>2.2700000000000001E-2</v>
          </cell>
          <cell r="D313">
            <v>1.3335530790685299</v>
          </cell>
          <cell r="E313">
            <v>1.3201915374693001</v>
          </cell>
          <cell r="F313">
            <v>1.0592999999999999</v>
          </cell>
          <cell r="G313">
            <v>1.0609</v>
          </cell>
        </row>
        <row r="314">
          <cell r="A314">
            <v>35521</v>
          </cell>
          <cell r="B314">
            <v>312</v>
          </cell>
          <cell r="C314">
            <v>2.2700000000000001E-2</v>
          </cell>
          <cell r="D314">
            <v>1.33456213867687</v>
          </cell>
          <cell r="E314">
            <v>1.3211555235733801</v>
          </cell>
          <cell r="F314">
            <v>1.0593999999999999</v>
          </cell>
          <cell r="G314">
            <v>1.0592999999999999</v>
          </cell>
        </row>
        <row r="315">
          <cell r="A315">
            <v>35522</v>
          </cell>
          <cell r="B315">
            <v>313</v>
          </cell>
          <cell r="C315">
            <v>2.2700000000000001E-2</v>
          </cell>
          <cell r="D315">
            <v>1.3355719618103401</v>
          </cell>
          <cell r="E315">
            <v>1.3221202135671499</v>
          </cell>
          <cell r="F315">
            <v>1.0598000000000001</v>
          </cell>
          <cell r="G315">
            <v>1.0593999999999999</v>
          </cell>
        </row>
        <row r="316">
          <cell r="A316">
            <v>35523</v>
          </cell>
          <cell r="B316">
            <v>314</v>
          </cell>
          <cell r="C316">
            <v>2.2700000000000001E-2</v>
          </cell>
          <cell r="D316">
            <v>1.3365825490466801</v>
          </cell>
          <cell r="E316">
            <v>1.3230856079645801</v>
          </cell>
          <cell r="F316">
            <v>1.0584</v>
          </cell>
          <cell r="G316">
            <v>1.0598000000000001</v>
          </cell>
        </row>
        <row r="317">
          <cell r="A317">
            <v>35524</v>
          </cell>
          <cell r="B317">
            <v>315</v>
          </cell>
          <cell r="C317">
            <v>2.29E-2</v>
          </cell>
          <cell r="D317">
            <v>1.33759390096407</v>
          </cell>
          <cell r="E317">
            <v>1.32405170728001</v>
          </cell>
          <cell r="F317">
            <v>1.0585</v>
          </cell>
          <cell r="G317">
            <v>1.0584</v>
          </cell>
        </row>
        <row r="318">
          <cell r="A318">
            <v>35527</v>
          </cell>
          <cell r="B318">
            <v>316</v>
          </cell>
          <cell r="C318">
            <v>2.3199999999999998E-2</v>
          </cell>
          <cell r="D318">
            <v>1.3386149265164899</v>
          </cell>
          <cell r="E318">
            <v>1.32502702157609</v>
          </cell>
          <cell r="F318">
            <v>1.0589999999999999</v>
          </cell>
          <cell r="G318">
            <v>1.0585</v>
          </cell>
        </row>
        <row r="319">
          <cell r="A319">
            <v>35528</v>
          </cell>
          <cell r="B319">
            <v>317</v>
          </cell>
          <cell r="C319">
            <v>2.41E-2</v>
          </cell>
          <cell r="D319">
            <v>1.3396501175976101</v>
          </cell>
          <cell r="E319">
            <v>1.32601584081255</v>
          </cell>
          <cell r="F319">
            <v>1.0588</v>
          </cell>
          <cell r="G319">
            <v>1.0589999999999999</v>
          </cell>
        </row>
        <row r="320">
          <cell r="A320">
            <v>35529</v>
          </cell>
          <cell r="B320">
            <v>318</v>
          </cell>
          <cell r="C320">
            <v>2.3599999999999999E-2</v>
          </cell>
          <cell r="D320">
            <v>1.34072629872658</v>
          </cell>
          <cell r="E320">
            <v>1.3270437861272599</v>
          </cell>
          <cell r="F320">
            <v>1.0589999999999999</v>
          </cell>
          <cell r="G320">
            <v>1.0588</v>
          </cell>
        </row>
        <row r="321">
          <cell r="A321">
            <v>35530</v>
          </cell>
          <cell r="B321">
            <v>319</v>
          </cell>
          <cell r="C321">
            <v>2.4500000000000001E-2</v>
          </cell>
          <cell r="D321">
            <v>1.341781007884</v>
          </cell>
          <cell r="E321">
            <v>1.32805119356876</v>
          </cell>
          <cell r="F321">
            <v>1.0589</v>
          </cell>
          <cell r="G321">
            <v>1.0589999999999999</v>
          </cell>
        </row>
        <row r="322">
          <cell r="A322">
            <v>35531</v>
          </cell>
          <cell r="B322">
            <v>320</v>
          </cell>
          <cell r="C322">
            <v>2.4700000000000003E-2</v>
          </cell>
          <cell r="D322">
            <v>1.34287680017971</v>
          </cell>
          <cell r="E322">
            <v>1.32909781285212</v>
          </cell>
          <cell r="F322">
            <v>1.0595000000000001</v>
          </cell>
          <cell r="G322">
            <v>1.0589</v>
          </cell>
        </row>
        <row r="323">
          <cell r="A323">
            <v>35534</v>
          </cell>
          <cell r="B323">
            <v>321</v>
          </cell>
          <cell r="C323">
            <v>2.46E-2</v>
          </cell>
          <cell r="D323">
            <v>1.3439824309356001</v>
          </cell>
          <cell r="E323">
            <v>1.3301537989408001</v>
          </cell>
          <cell r="F323">
            <v>1.06</v>
          </cell>
          <cell r="G323">
            <v>1.0595000000000001</v>
          </cell>
        </row>
        <row r="324">
          <cell r="A324">
            <v>35535</v>
          </cell>
          <cell r="B324">
            <v>322</v>
          </cell>
          <cell r="C324">
            <v>2.3799999999999998E-2</v>
          </cell>
          <cell r="D324">
            <v>1.3450844965289701</v>
          </cell>
          <cell r="E324">
            <v>1.3312063496419</v>
          </cell>
          <cell r="F324">
            <v>1.0606</v>
          </cell>
          <cell r="G324">
            <v>1.06</v>
          </cell>
        </row>
        <row r="325">
          <cell r="A325">
            <v>35536</v>
          </cell>
          <cell r="B325">
            <v>323</v>
          </cell>
          <cell r="C325">
            <v>2.4199999999999999E-2</v>
          </cell>
          <cell r="D325">
            <v>1.3461515924126</v>
          </cell>
          <cell r="E325">
            <v>1.3322254725675899</v>
          </cell>
          <cell r="F325">
            <v>1.0610999999999999</v>
          </cell>
          <cell r="G325">
            <v>1.0606</v>
          </cell>
        </row>
        <row r="326">
          <cell r="A326">
            <v>35537</v>
          </cell>
          <cell r="B326">
            <v>324</v>
          </cell>
          <cell r="C326">
            <v>2.4700000000000003E-2</v>
          </cell>
          <cell r="D326">
            <v>1.34723749251765</v>
          </cell>
          <cell r="E326">
            <v>1.33326252556828</v>
          </cell>
          <cell r="F326">
            <v>1.0612999999999999</v>
          </cell>
          <cell r="G326">
            <v>1.0610999999999999</v>
          </cell>
        </row>
        <row r="327">
          <cell r="A327">
            <v>35538</v>
          </cell>
          <cell r="B327">
            <v>325</v>
          </cell>
          <cell r="C327">
            <v>2.3599999999999999E-2</v>
          </cell>
          <cell r="D327">
            <v>1.3483467135623599</v>
          </cell>
          <cell r="E327">
            <v>1.33432182057722</v>
          </cell>
          <cell r="F327">
            <v>1.0618000000000001</v>
          </cell>
          <cell r="G327">
            <v>1.0612999999999999</v>
          </cell>
        </row>
        <row r="328">
          <cell r="A328">
            <v>35542</v>
          </cell>
          <cell r="B328">
            <v>326</v>
          </cell>
          <cell r="C328">
            <v>2.3099999999999999E-2</v>
          </cell>
          <cell r="D328">
            <v>1.34940741747152</v>
          </cell>
          <cell r="E328">
            <v>1.3353347530406801</v>
          </cell>
          <cell r="F328">
            <v>1.0629</v>
          </cell>
          <cell r="G328">
            <v>1.0618000000000001</v>
          </cell>
        </row>
        <row r="329">
          <cell r="A329">
            <v>35543</v>
          </cell>
          <cell r="B329">
            <v>327</v>
          </cell>
          <cell r="C329">
            <v>2.2799999999999997E-2</v>
          </cell>
          <cell r="D329">
            <v>1.3504464611829701</v>
          </cell>
          <cell r="E329">
            <v>1.33632697352893</v>
          </cell>
          <cell r="F329">
            <v>1.0632999999999999</v>
          </cell>
          <cell r="G329">
            <v>1.0629</v>
          </cell>
        </row>
        <row r="330">
          <cell r="A330">
            <v>35544</v>
          </cell>
          <cell r="B330">
            <v>328</v>
          </cell>
          <cell r="C330">
            <v>2.2700000000000001E-2</v>
          </cell>
          <cell r="D330">
            <v>1.35147280049347</v>
          </cell>
          <cell r="E330">
            <v>1.3373070357313199</v>
          </cell>
          <cell r="F330">
            <v>1.0630999999999999</v>
          </cell>
          <cell r="G330">
            <v>1.0632999999999999</v>
          </cell>
        </row>
        <row r="331">
          <cell r="A331">
            <v>35545</v>
          </cell>
          <cell r="B331">
            <v>329</v>
          </cell>
          <cell r="C331">
            <v>2.2799999999999997E-2</v>
          </cell>
          <cell r="D331">
            <v>1.3524954194174199</v>
          </cell>
          <cell r="E331">
            <v>1.3382835193420299</v>
          </cell>
          <cell r="F331">
            <v>1.0631999999999999</v>
          </cell>
          <cell r="G331">
            <v>1.0630999999999999</v>
          </cell>
        </row>
        <row r="332">
          <cell r="A332">
            <v>35548</v>
          </cell>
          <cell r="B332">
            <v>330</v>
          </cell>
          <cell r="C332">
            <v>2.29E-2</v>
          </cell>
          <cell r="D332">
            <v>1.3535233159361799</v>
          </cell>
          <cell r="E332">
            <v>1.3392650164751201</v>
          </cell>
          <cell r="F332">
            <v>1.0631999999999999</v>
          </cell>
          <cell r="G332">
            <v>1.0631999999999999</v>
          </cell>
        </row>
        <row r="333">
          <cell r="A333">
            <v>35549</v>
          </cell>
          <cell r="B333">
            <v>331</v>
          </cell>
          <cell r="C333">
            <v>2.29E-2</v>
          </cell>
          <cell r="D333">
            <v>1.35455650088893</v>
          </cell>
          <cell r="E333">
            <v>1.3402515370993699</v>
          </cell>
          <cell r="F333">
            <v>1.0632999999999999</v>
          </cell>
          <cell r="G333">
            <v>1.0631999999999999</v>
          </cell>
        </row>
        <row r="334">
          <cell r="A334">
            <v>35550</v>
          </cell>
          <cell r="B334">
            <v>332</v>
          </cell>
          <cell r="C334">
            <v>2.3799999999999998E-2</v>
          </cell>
          <cell r="D334">
            <v>1.3555904745027501</v>
          </cell>
          <cell r="E334">
            <v>1.3412387844079801</v>
          </cell>
          <cell r="F334">
            <v>1.0638000000000001</v>
          </cell>
          <cell r="G334">
            <v>1.0632999999999999</v>
          </cell>
        </row>
        <row r="335">
          <cell r="A335">
            <v>35552</v>
          </cell>
          <cell r="B335">
            <v>333</v>
          </cell>
          <cell r="C335">
            <v>2.3599999999999999E-2</v>
          </cell>
          <cell r="D335">
            <v>1.3566659050938901</v>
          </cell>
          <cell r="E335">
            <v>1.3422655877990499</v>
          </cell>
          <cell r="F335">
            <v>1.0643</v>
          </cell>
          <cell r="G335">
            <v>1.0638000000000001</v>
          </cell>
        </row>
        <row r="336">
          <cell r="A336">
            <v>35555</v>
          </cell>
          <cell r="B336">
            <v>334</v>
          </cell>
          <cell r="C336">
            <v>2.35E-2</v>
          </cell>
          <cell r="D336">
            <v>1.3577331534614501</v>
          </cell>
          <cell r="E336">
            <v>1.3432845506665601</v>
          </cell>
          <cell r="F336">
            <v>1.0647</v>
          </cell>
          <cell r="G336">
            <v>1.0643</v>
          </cell>
        </row>
        <row r="337">
          <cell r="A337">
            <v>35556</v>
          </cell>
          <cell r="B337">
            <v>335</v>
          </cell>
          <cell r="C337">
            <v>2.3599999999999999E-2</v>
          </cell>
          <cell r="D337">
            <v>1.3587967065725499</v>
          </cell>
          <cell r="E337">
            <v>1.3442999575255901</v>
          </cell>
          <cell r="F337">
            <v>1.0649999999999999</v>
          </cell>
          <cell r="G337">
            <v>1.0647</v>
          </cell>
        </row>
        <row r="338">
          <cell r="A338">
            <v>35557</v>
          </cell>
          <cell r="B338">
            <v>336</v>
          </cell>
          <cell r="C338">
            <v>2.3599999999999999E-2</v>
          </cell>
          <cell r="D338">
            <v>1.35986563117771</v>
          </cell>
          <cell r="E338">
            <v>1.3453204647575101</v>
          </cell>
          <cell r="F338">
            <v>1.0652999999999999</v>
          </cell>
          <cell r="G338">
            <v>1.0649999999999999</v>
          </cell>
        </row>
        <row r="339">
          <cell r="A339">
            <v>35558</v>
          </cell>
          <cell r="B339">
            <v>337</v>
          </cell>
          <cell r="C339">
            <v>2.3599999999999999E-2</v>
          </cell>
          <cell r="D339">
            <v>1.36093539667379</v>
          </cell>
          <cell r="E339">
            <v>1.3463417466937699</v>
          </cell>
          <cell r="F339">
            <v>1.0650999999999999</v>
          </cell>
          <cell r="G339">
            <v>1.0652999999999999</v>
          </cell>
        </row>
        <row r="340">
          <cell r="A340">
            <v>35559</v>
          </cell>
          <cell r="B340">
            <v>338</v>
          </cell>
          <cell r="C340">
            <v>2.3799999999999998E-2</v>
          </cell>
          <cell r="D340">
            <v>1.3620060037222901</v>
          </cell>
          <cell r="E340">
            <v>1.34736380392248</v>
          </cell>
          <cell r="F340">
            <v>1.0660000000000001</v>
          </cell>
          <cell r="G340">
            <v>1.0650999999999999</v>
          </cell>
        </row>
        <row r="341">
          <cell r="A341">
            <v>35562</v>
          </cell>
          <cell r="B341">
            <v>339</v>
          </cell>
          <cell r="C341">
            <v>2.3700000000000002E-2</v>
          </cell>
          <cell r="D341">
            <v>1.3630865239452199</v>
          </cell>
          <cell r="E341">
            <v>1.34839529640462</v>
          </cell>
          <cell r="F341">
            <v>1.0672999999999999</v>
          </cell>
          <cell r="G341">
            <v>1.0660000000000001</v>
          </cell>
        </row>
        <row r="342">
          <cell r="A342">
            <v>35563</v>
          </cell>
          <cell r="B342">
            <v>340</v>
          </cell>
          <cell r="C342">
            <v>2.3700000000000002E-2</v>
          </cell>
          <cell r="D342">
            <v>1.36416336229914</v>
          </cell>
          <cell r="E342">
            <v>1.34942324555883</v>
          </cell>
          <cell r="F342">
            <v>1.0680000000000001</v>
          </cell>
          <cell r="G342">
            <v>1.0672999999999999</v>
          </cell>
        </row>
        <row r="343">
          <cell r="A343">
            <v>35564</v>
          </cell>
          <cell r="B343">
            <v>341</v>
          </cell>
          <cell r="C343">
            <v>2.3700000000000002E-2</v>
          </cell>
          <cell r="D343">
            <v>1.3652410513553599</v>
          </cell>
          <cell r="E343">
            <v>1.3504519783700799</v>
          </cell>
          <cell r="F343">
            <v>1.0683</v>
          </cell>
          <cell r="G343">
            <v>1.0680000000000001</v>
          </cell>
        </row>
        <row r="344">
          <cell r="A344">
            <v>35565</v>
          </cell>
          <cell r="B344">
            <v>342</v>
          </cell>
          <cell r="C344">
            <v>2.3700000000000002E-2</v>
          </cell>
          <cell r="D344">
            <v>1.3663195917859301</v>
          </cell>
          <cell r="E344">
            <v>1.3514814954357901</v>
          </cell>
          <cell r="F344">
            <v>1.0678000000000001</v>
          </cell>
          <cell r="G344">
            <v>1.0683</v>
          </cell>
        </row>
        <row r="345">
          <cell r="A345">
            <v>35566</v>
          </cell>
          <cell r="B345">
            <v>343</v>
          </cell>
          <cell r="C345">
            <v>2.3700000000000002E-2</v>
          </cell>
          <cell r="D345">
            <v>1.36739898426344</v>
          </cell>
          <cell r="E345">
            <v>1.3525117973538401</v>
          </cell>
          <cell r="F345">
            <v>1.0677000000000001</v>
          </cell>
          <cell r="G345">
            <v>1.0678000000000001</v>
          </cell>
        </row>
        <row r="346">
          <cell r="A346">
            <v>35569</v>
          </cell>
          <cell r="B346">
            <v>344</v>
          </cell>
          <cell r="C346">
            <v>2.3700000000000002E-2</v>
          </cell>
          <cell r="D346">
            <v>1.36847922946101</v>
          </cell>
          <cell r="E346">
            <v>1.3535428847225499</v>
          </cell>
          <cell r="F346">
            <v>1.0680000000000001</v>
          </cell>
          <cell r="G346">
            <v>1.0677000000000001</v>
          </cell>
        </row>
        <row r="347">
          <cell r="A347">
            <v>35570</v>
          </cell>
          <cell r="B347">
            <v>345</v>
          </cell>
          <cell r="C347">
            <v>2.3700000000000002E-2</v>
          </cell>
          <cell r="D347">
            <v>1.3695603280522799</v>
          </cell>
          <cell r="E347">
            <v>1.3545747581407199</v>
          </cell>
          <cell r="F347">
            <v>1.0685</v>
          </cell>
          <cell r="G347">
            <v>1.0680000000000001</v>
          </cell>
        </row>
        <row r="348">
          <cell r="A348">
            <v>35571</v>
          </cell>
          <cell r="B348">
            <v>346</v>
          </cell>
          <cell r="C348">
            <v>2.3700000000000002E-2</v>
          </cell>
          <cell r="D348">
            <v>1.37064228071144</v>
          </cell>
          <cell r="E348">
            <v>1.3556074182075899</v>
          </cell>
          <cell r="F348">
            <v>1.0689</v>
          </cell>
          <cell r="G348">
            <v>1.0685</v>
          </cell>
        </row>
        <row r="349">
          <cell r="A349">
            <v>35572</v>
          </cell>
          <cell r="B349">
            <v>347</v>
          </cell>
          <cell r="C349">
            <v>2.3700000000000002E-2</v>
          </cell>
          <cell r="D349">
            <v>1.3717250881131999</v>
          </cell>
          <cell r="E349">
            <v>1.3566408655228599</v>
          </cell>
          <cell r="F349">
            <v>1.0698000000000001</v>
          </cell>
          <cell r="G349">
            <v>1.0689</v>
          </cell>
        </row>
        <row r="350">
          <cell r="A350">
            <v>35573</v>
          </cell>
          <cell r="B350">
            <v>348</v>
          </cell>
          <cell r="C350">
            <v>2.3599999999999999E-2</v>
          </cell>
          <cell r="D350">
            <v>1.37280875093281</v>
          </cell>
          <cell r="E350">
            <v>1.3576751006866901</v>
          </cell>
          <cell r="F350">
            <v>1.0709</v>
          </cell>
          <cell r="G350">
            <v>1.0698000000000001</v>
          </cell>
        </row>
        <row r="351">
          <cell r="A351">
            <v>35576</v>
          </cell>
          <cell r="B351">
            <v>349</v>
          </cell>
          <cell r="C351">
            <v>2.35E-2</v>
          </cell>
          <cell r="D351">
            <v>1.3738886983929099</v>
          </cell>
          <cell r="E351">
            <v>1.35870576147865</v>
          </cell>
          <cell r="F351">
            <v>1.0721000000000001</v>
          </cell>
          <cell r="G351">
            <v>1.0709</v>
          </cell>
        </row>
        <row r="352">
          <cell r="A352">
            <v>35577</v>
          </cell>
          <cell r="B352">
            <v>350</v>
          </cell>
          <cell r="C352">
            <v>2.3E-2</v>
          </cell>
          <cell r="D352">
            <v>1.37496490662702</v>
          </cell>
          <cell r="E352">
            <v>1.3597328254383401</v>
          </cell>
          <cell r="F352">
            <v>1.0728</v>
          </cell>
          <cell r="G352">
            <v>1.0721000000000001</v>
          </cell>
        </row>
        <row r="353">
          <cell r="A353">
            <v>35578</v>
          </cell>
          <cell r="B353">
            <v>351</v>
          </cell>
          <cell r="C353">
            <v>2.2499999999999999E-2</v>
          </cell>
          <cell r="D353">
            <v>1.3760190509719801</v>
          </cell>
          <cell r="E353">
            <v>1.36073880548083</v>
          </cell>
          <cell r="F353">
            <v>1.0731999999999999</v>
          </cell>
          <cell r="G353">
            <v>1.0728</v>
          </cell>
        </row>
        <row r="354">
          <cell r="A354">
            <v>35580</v>
          </cell>
          <cell r="B354">
            <v>352</v>
          </cell>
          <cell r="C354">
            <v>2.2400000000000003E-2</v>
          </cell>
          <cell r="D354">
            <v>1.3770510652602099</v>
          </cell>
          <cell r="E354">
            <v>1.3617236401913</v>
          </cell>
          <cell r="F354">
            <v>1.0717000000000001</v>
          </cell>
          <cell r="G354">
            <v>1.0731999999999999</v>
          </cell>
        </row>
        <row r="355">
          <cell r="A355">
            <v>35583</v>
          </cell>
          <cell r="B355">
            <v>353</v>
          </cell>
          <cell r="C355">
            <v>2.2400000000000003E-2</v>
          </cell>
          <cell r="D355">
            <v>1.3780792679791101</v>
          </cell>
          <cell r="E355">
            <v>1.36270481184506</v>
          </cell>
          <cell r="F355">
            <v>1.0709</v>
          </cell>
          <cell r="G355">
            <v>1.0717000000000001</v>
          </cell>
        </row>
        <row r="356">
          <cell r="A356">
            <v>35584</v>
          </cell>
          <cell r="B356">
            <v>354</v>
          </cell>
          <cell r="C356">
            <v>2.2499999999999999E-2</v>
          </cell>
          <cell r="D356">
            <v>1.37910823842613</v>
          </cell>
          <cell r="E356">
            <v>1.36368669046886</v>
          </cell>
          <cell r="F356">
            <v>1.0714999999999999</v>
          </cell>
          <cell r="G356">
            <v>1.0709</v>
          </cell>
        </row>
        <row r="357">
          <cell r="A357">
            <v>35585</v>
          </cell>
          <cell r="B357">
            <v>355</v>
          </cell>
          <cell r="C357">
            <v>2.2499999999999999E-2</v>
          </cell>
          <cell r="D357">
            <v>1.3801425696049501</v>
          </cell>
          <cell r="E357">
            <v>1.3646736587110899</v>
          </cell>
          <cell r="F357">
            <v>1.0726</v>
          </cell>
          <cell r="G357">
            <v>1.0714999999999999</v>
          </cell>
        </row>
        <row r="358">
          <cell r="A358">
            <v>35586</v>
          </cell>
          <cell r="B358">
            <v>356</v>
          </cell>
          <cell r="C358">
            <v>2.2599999999999999E-2</v>
          </cell>
          <cell r="D358">
            <v>1.38117767653215</v>
          </cell>
          <cell r="E358">
            <v>1.3656613412715799</v>
          </cell>
          <cell r="F358">
            <v>1.0728</v>
          </cell>
          <cell r="G358">
            <v>1.0726</v>
          </cell>
        </row>
        <row r="359">
          <cell r="A359">
            <v>35587</v>
          </cell>
          <cell r="B359">
            <v>357</v>
          </cell>
          <cell r="C359">
            <v>2.29E-2</v>
          </cell>
          <cell r="D359">
            <v>1.3822181591112099</v>
          </cell>
          <cell r="E359">
            <v>1.36665412715176</v>
          </cell>
          <cell r="F359">
            <v>1.0728</v>
          </cell>
          <cell r="G359">
            <v>1.0728</v>
          </cell>
        </row>
        <row r="360">
          <cell r="A360">
            <v>35590</v>
          </cell>
          <cell r="B360">
            <v>358</v>
          </cell>
          <cell r="C360">
            <v>2.2799999999999997E-2</v>
          </cell>
          <cell r="D360">
            <v>1.3832732476986001</v>
          </cell>
          <cell r="E360">
            <v>1.36766082296332</v>
          </cell>
          <cell r="F360">
            <v>1.073</v>
          </cell>
          <cell r="G360">
            <v>1.0728</v>
          </cell>
        </row>
        <row r="361">
          <cell r="A361">
            <v>35591</v>
          </cell>
          <cell r="B361">
            <v>359</v>
          </cell>
          <cell r="C361">
            <v>2.2799999999999997E-2</v>
          </cell>
          <cell r="D361">
            <v>1.3843245353668501</v>
          </cell>
          <cell r="E361">
            <v>1.36866386541088</v>
          </cell>
          <cell r="F361">
            <v>1.0729</v>
          </cell>
          <cell r="G361">
            <v>1.073</v>
          </cell>
        </row>
        <row r="362">
          <cell r="A362">
            <v>35592</v>
          </cell>
          <cell r="B362">
            <v>360</v>
          </cell>
          <cell r="C362">
            <v>2.2799999999999997E-2</v>
          </cell>
          <cell r="D362">
            <v>1.38537662201373</v>
          </cell>
          <cell r="E362">
            <v>1.3696676434897701</v>
          </cell>
          <cell r="F362">
            <v>1.0733999999999999</v>
          </cell>
          <cell r="G362">
            <v>1.0729</v>
          </cell>
        </row>
        <row r="363">
          <cell r="A363">
            <v>35593</v>
          </cell>
          <cell r="B363">
            <v>361</v>
          </cell>
          <cell r="C363">
            <v>2.29E-2</v>
          </cell>
          <cell r="D363">
            <v>1.3864295082464599</v>
          </cell>
          <cell r="E363">
            <v>1.37067215773951</v>
          </cell>
          <cell r="F363">
            <v>1.0738000000000001</v>
          </cell>
          <cell r="G363">
            <v>1.0733999999999999</v>
          </cell>
        </row>
        <row r="364">
          <cell r="A364">
            <v>35594</v>
          </cell>
          <cell r="B364">
            <v>362</v>
          </cell>
          <cell r="C364">
            <v>2.2799999999999997E-2</v>
          </cell>
          <cell r="D364">
            <v>1.3874878114829901</v>
          </cell>
          <cell r="E364">
            <v>1.3716818132864399</v>
          </cell>
          <cell r="F364">
            <v>1.0745</v>
          </cell>
          <cell r="G364">
            <v>1.0738000000000001</v>
          </cell>
        </row>
        <row r="365">
          <cell r="A365">
            <v>35597</v>
          </cell>
          <cell r="B365">
            <v>363</v>
          </cell>
          <cell r="C365">
            <v>2.29E-2</v>
          </cell>
          <cell r="D365">
            <v>1.3885423022197201</v>
          </cell>
          <cell r="E365">
            <v>1.3726878047283</v>
          </cell>
          <cell r="F365">
            <v>1.0741000000000001</v>
          </cell>
          <cell r="G365">
            <v>1.0745</v>
          </cell>
        </row>
        <row r="366">
          <cell r="A366">
            <v>35598</v>
          </cell>
          <cell r="B366">
            <v>364</v>
          </cell>
          <cell r="C366">
            <v>2.29E-2</v>
          </cell>
          <cell r="D366">
            <v>1.3896022182152701</v>
          </cell>
          <cell r="E366">
            <v>1.37369894502791</v>
          </cell>
          <cell r="F366">
            <v>1.0741000000000001</v>
          </cell>
          <cell r="G366">
            <v>1.0741000000000001</v>
          </cell>
        </row>
        <row r="367">
          <cell r="A367">
            <v>35599</v>
          </cell>
          <cell r="B367">
            <v>365</v>
          </cell>
          <cell r="C367">
            <v>2.2799999999999997E-2</v>
          </cell>
          <cell r="D367">
            <v>1.3906629432765001</v>
          </cell>
          <cell r="E367">
            <v>1.3747108301470701</v>
          </cell>
          <cell r="F367">
            <v>1.075</v>
          </cell>
          <cell r="G367">
            <v>1.0741000000000001</v>
          </cell>
        </row>
        <row r="368">
          <cell r="A368">
            <v>35600</v>
          </cell>
          <cell r="B368">
            <v>366</v>
          </cell>
          <cell r="C368">
            <v>2.2799999999999997E-2</v>
          </cell>
          <cell r="D368">
            <v>1.39171984711339</v>
          </cell>
          <cell r="E368">
            <v>1.3757190430699</v>
          </cell>
          <cell r="F368">
            <v>1.0757000000000001</v>
          </cell>
          <cell r="G368">
            <v>1.075</v>
          </cell>
        </row>
        <row r="369">
          <cell r="A369">
            <v>35601</v>
          </cell>
          <cell r="B369">
            <v>367</v>
          </cell>
          <cell r="C369">
            <v>2.2700000000000001E-2</v>
          </cell>
          <cell r="D369">
            <v>1.3927775541972001</v>
          </cell>
          <cell r="E369">
            <v>1.37672799541609</v>
          </cell>
          <cell r="F369">
            <v>1.0777000000000001</v>
          </cell>
          <cell r="G369">
            <v>1.0757000000000001</v>
          </cell>
        </row>
        <row r="370">
          <cell r="A370">
            <v>35604</v>
          </cell>
          <cell r="B370">
            <v>368</v>
          </cell>
          <cell r="C370">
            <v>2.2700000000000001E-2</v>
          </cell>
          <cell r="D370">
            <v>1.3938314271891299</v>
          </cell>
          <cell r="E370">
            <v>1.37773326368135</v>
          </cell>
          <cell r="F370">
            <v>1.0769</v>
          </cell>
          <cell r="G370">
            <v>1.0777000000000001</v>
          </cell>
        </row>
        <row r="371">
          <cell r="A371">
            <v>35605</v>
          </cell>
          <cell r="B371">
            <v>369</v>
          </cell>
          <cell r="C371">
            <v>2.2700000000000001E-2</v>
          </cell>
          <cell r="D371">
            <v>1.39488609761514</v>
          </cell>
          <cell r="E371">
            <v>1.37873926597998</v>
          </cell>
          <cell r="F371">
            <v>1.077</v>
          </cell>
          <cell r="G371">
            <v>1.0769</v>
          </cell>
        </row>
        <row r="372">
          <cell r="A372">
            <v>35606</v>
          </cell>
          <cell r="B372">
            <v>370</v>
          </cell>
          <cell r="C372">
            <v>2.2400000000000003E-2</v>
          </cell>
          <cell r="D372">
            <v>1.3959415660786201</v>
          </cell>
          <cell r="E372">
            <v>1.37974600284796</v>
          </cell>
          <cell r="F372">
            <v>1.0769</v>
          </cell>
          <cell r="G372">
            <v>1.077</v>
          </cell>
        </row>
        <row r="373">
          <cell r="A373">
            <v>35607</v>
          </cell>
          <cell r="B373">
            <v>371</v>
          </cell>
          <cell r="C373">
            <v>2.23E-2</v>
          </cell>
          <cell r="D373">
            <v>1.39698387376776</v>
          </cell>
          <cell r="E373">
            <v>1.3807401602727301</v>
          </cell>
          <cell r="F373">
            <v>1.0768</v>
          </cell>
          <cell r="G373">
            <v>1.0769</v>
          </cell>
        </row>
        <row r="374">
          <cell r="A374">
            <v>35608</v>
          </cell>
          <cell r="B374">
            <v>372</v>
          </cell>
          <cell r="C374">
            <v>2.2200000000000001E-2</v>
          </cell>
          <cell r="D374">
            <v>1.3980222937906499</v>
          </cell>
          <cell r="E374">
            <v>1.3817305837606499</v>
          </cell>
          <cell r="F374">
            <v>1.0771999999999999</v>
          </cell>
          <cell r="G374">
            <v>1.0768</v>
          </cell>
        </row>
        <row r="375">
          <cell r="A375">
            <v>35611</v>
          </cell>
          <cell r="B375">
            <v>373</v>
          </cell>
          <cell r="C375">
            <v>2.06E-2</v>
          </cell>
          <cell r="D375">
            <v>1.3990568302880499</v>
          </cell>
          <cell r="E375">
            <v>1.3827172775705101</v>
          </cell>
          <cell r="F375">
            <v>1.0769</v>
          </cell>
          <cell r="G375">
            <v>1.0771999999999999</v>
          </cell>
        </row>
        <row r="376">
          <cell r="A376">
            <v>35612</v>
          </cell>
          <cell r="B376">
            <v>374</v>
          </cell>
          <cell r="C376">
            <v>2.06E-2</v>
          </cell>
          <cell r="D376">
            <v>1.4000175206417</v>
          </cell>
          <cell r="E376">
            <v>1.38363351657694</v>
          </cell>
          <cell r="F376">
            <v>1.0770999999999999</v>
          </cell>
          <cell r="G376">
            <v>1.0769</v>
          </cell>
        </row>
        <row r="377">
          <cell r="A377">
            <v>35613</v>
          </cell>
          <cell r="B377">
            <v>375</v>
          </cell>
          <cell r="C377">
            <v>2.06E-2</v>
          </cell>
          <cell r="D377">
            <v>1.4009788706726001</v>
          </cell>
          <cell r="E377">
            <v>1.3845503627168301</v>
          </cell>
          <cell r="F377">
            <v>1.0772999999999999</v>
          </cell>
          <cell r="G377">
            <v>1.0770999999999999</v>
          </cell>
        </row>
        <row r="378">
          <cell r="A378">
            <v>35614</v>
          </cell>
          <cell r="B378">
            <v>376</v>
          </cell>
          <cell r="C378">
            <v>2.06E-2</v>
          </cell>
          <cell r="D378">
            <v>1.4019408808337199</v>
          </cell>
          <cell r="E378">
            <v>1.3854678163924801</v>
          </cell>
          <cell r="F378">
            <v>1.0778000000000001</v>
          </cell>
          <cell r="G378">
            <v>1.0772999999999999</v>
          </cell>
        </row>
        <row r="379">
          <cell r="A379">
            <v>35615</v>
          </cell>
          <cell r="B379">
            <v>377</v>
          </cell>
          <cell r="C379">
            <v>2.07E-2</v>
          </cell>
          <cell r="D379">
            <v>1.4029035515783601</v>
          </cell>
          <cell r="E379">
            <v>1.38638587800647</v>
          </cell>
          <cell r="F379">
            <v>1.0779000000000001</v>
          </cell>
          <cell r="G379">
            <v>1.0778000000000001</v>
          </cell>
        </row>
        <row r="380">
          <cell r="A380">
            <v>35618</v>
          </cell>
          <cell r="B380">
            <v>378</v>
          </cell>
          <cell r="C380">
            <v>2.0799999999999999E-2</v>
          </cell>
          <cell r="D380">
            <v>1.40387155502895</v>
          </cell>
          <cell r="E380">
            <v>1.3873090030433399</v>
          </cell>
          <cell r="F380">
            <v>1.0781000000000001</v>
          </cell>
          <cell r="G380">
            <v>1.0779000000000001</v>
          </cell>
        </row>
        <row r="381">
          <cell r="A381">
            <v>35619</v>
          </cell>
          <cell r="B381">
            <v>379</v>
          </cell>
          <cell r="C381">
            <v>2.0899999999999998E-2</v>
          </cell>
          <cell r="D381">
            <v>1.4048449012941999</v>
          </cell>
          <cell r="E381">
            <v>1.3882372007911301</v>
          </cell>
          <cell r="F381">
            <v>1.079</v>
          </cell>
          <cell r="G381">
            <v>1.0781000000000001</v>
          </cell>
        </row>
        <row r="382">
          <cell r="A382">
            <v>35620</v>
          </cell>
          <cell r="B382">
            <v>380</v>
          </cell>
          <cell r="C382">
            <v>2.0799999999999999E-2</v>
          </cell>
          <cell r="D382">
            <v>1.4058236145915799</v>
          </cell>
          <cell r="E382">
            <v>1.38917049398943</v>
          </cell>
          <cell r="F382">
            <v>1.0795999999999999</v>
          </cell>
          <cell r="G382">
            <v>1.079</v>
          </cell>
        </row>
        <row r="383">
          <cell r="A383">
            <v>35621</v>
          </cell>
          <cell r="B383">
            <v>381</v>
          </cell>
          <cell r="C383">
            <v>2.0799999999999999E-2</v>
          </cell>
          <cell r="D383">
            <v>1.4067983142782801</v>
          </cell>
          <cell r="E383">
            <v>1.39009993719278</v>
          </cell>
          <cell r="F383">
            <v>1.0797000000000001</v>
          </cell>
          <cell r="G383">
            <v>1.0795999999999999</v>
          </cell>
        </row>
        <row r="384">
          <cell r="A384">
            <v>35622</v>
          </cell>
          <cell r="B384">
            <v>382</v>
          </cell>
          <cell r="C384">
            <v>2.0899999999999998E-2</v>
          </cell>
          <cell r="D384">
            <v>1.40777368975352</v>
          </cell>
          <cell r="E384">
            <v>1.3910300022526001</v>
          </cell>
          <cell r="F384">
            <v>1.0803</v>
          </cell>
          <cell r="G384">
            <v>1.0797000000000001</v>
          </cell>
        </row>
        <row r="385">
          <cell r="A385">
            <v>35625</v>
          </cell>
          <cell r="B385">
            <v>383</v>
          </cell>
          <cell r="C385">
            <v>2.0899999999999998E-2</v>
          </cell>
          <cell r="D385">
            <v>1.4087544434499599</v>
          </cell>
          <cell r="E385">
            <v>1.3919651730137601</v>
          </cell>
          <cell r="F385">
            <v>1.0806</v>
          </cell>
          <cell r="G385">
            <v>1.0803</v>
          </cell>
        </row>
        <row r="386">
          <cell r="A386">
            <v>35626</v>
          </cell>
          <cell r="B386">
            <v>384</v>
          </cell>
          <cell r="C386">
            <v>2.0799999999999999E-2</v>
          </cell>
          <cell r="D386">
            <v>1.40973588040808</v>
          </cell>
          <cell r="E386">
            <v>1.39290097247765</v>
          </cell>
          <cell r="F386">
            <v>1.0808</v>
          </cell>
          <cell r="G386">
            <v>1.0806</v>
          </cell>
        </row>
        <row r="387">
          <cell r="A387">
            <v>35627</v>
          </cell>
          <cell r="B387">
            <v>385</v>
          </cell>
          <cell r="C387">
            <v>2.0799999999999999E-2</v>
          </cell>
          <cell r="D387">
            <v>1.4107132925860399</v>
          </cell>
          <cell r="E387">
            <v>1.3938329116078001</v>
          </cell>
          <cell r="F387">
            <v>1.0810999999999999</v>
          </cell>
          <cell r="G387">
            <v>1.0808</v>
          </cell>
        </row>
        <row r="388">
          <cell r="A388">
            <v>35628</v>
          </cell>
          <cell r="B388">
            <v>386</v>
          </cell>
          <cell r="C388">
            <v>2.0799999999999999E-2</v>
          </cell>
          <cell r="D388">
            <v>1.41169138243319</v>
          </cell>
          <cell r="E388">
            <v>1.39476547426436</v>
          </cell>
          <cell r="F388">
            <v>1.0811999999999999</v>
          </cell>
          <cell r="G388">
            <v>1.0810999999999999</v>
          </cell>
        </row>
        <row r="389">
          <cell r="A389">
            <v>35629</v>
          </cell>
          <cell r="B389">
            <v>387</v>
          </cell>
          <cell r="C389">
            <v>2.07E-2</v>
          </cell>
          <cell r="D389">
            <v>1.4126701504193699</v>
          </cell>
          <cell r="E389">
            <v>1.3956986608645101</v>
          </cell>
          <cell r="F389">
            <v>1.0815999999999999</v>
          </cell>
          <cell r="G389">
            <v>1.0811999999999999</v>
          </cell>
        </row>
        <row r="390">
          <cell r="A390">
            <v>35632</v>
          </cell>
          <cell r="B390">
            <v>388</v>
          </cell>
          <cell r="C390">
            <v>2.07E-2</v>
          </cell>
          <cell r="D390">
            <v>1.41364489282316</v>
          </cell>
          <cell r="E390">
            <v>1.3966279868178499</v>
          </cell>
          <cell r="F390">
            <v>1.0814999999999999</v>
          </cell>
          <cell r="G390">
            <v>1.0815999999999999</v>
          </cell>
        </row>
        <row r="391">
          <cell r="A391">
            <v>35633</v>
          </cell>
          <cell r="B391">
            <v>389</v>
          </cell>
          <cell r="C391">
            <v>2.06E-2</v>
          </cell>
          <cell r="D391">
            <v>1.4146203077992101</v>
          </cell>
          <cell r="E391">
            <v>1.3975579315628699</v>
          </cell>
          <cell r="F391">
            <v>1.0817000000000001</v>
          </cell>
          <cell r="G391">
            <v>1.0814999999999999</v>
          </cell>
        </row>
        <row r="392">
          <cell r="A392">
            <v>35634</v>
          </cell>
          <cell r="B392">
            <v>390</v>
          </cell>
          <cell r="C392">
            <v>2.06E-2</v>
          </cell>
          <cell r="D392">
            <v>1.41559168512597</v>
          </cell>
          <cell r="E392">
            <v>1.3984840045290701</v>
          </cell>
          <cell r="F392">
            <v>1.0823</v>
          </cell>
          <cell r="G392">
            <v>1.0817000000000001</v>
          </cell>
        </row>
        <row r="393">
          <cell r="A393">
            <v>35635</v>
          </cell>
          <cell r="B393">
            <v>391</v>
          </cell>
          <cell r="C393">
            <v>2.06E-2</v>
          </cell>
          <cell r="D393">
            <v>1.4165637294683999</v>
          </cell>
          <cell r="E393">
            <v>1.3994106911450599</v>
          </cell>
          <cell r="F393">
            <v>1.0822000000000001</v>
          </cell>
          <cell r="G393">
            <v>1.0823</v>
          </cell>
        </row>
        <row r="394">
          <cell r="A394">
            <v>35636</v>
          </cell>
          <cell r="B394">
            <v>392</v>
          </cell>
          <cell r="C394">
            <v>2.06E-2</v>
          </cell>
          <cell r="D394">
            <v>1.41753644128451</v>
          </cell>
          <cell r="E394">
            <v>1.4003379918174701</v>
          </cell>
          <cell r="F394">
            <v>1.0824</v>
          </cell>
          <cell r="G394">
            <v>1.0822000000000001</v>
          </cell>
        </row>
        <row r="395">
          <cell r="A395">
            <v>35639</v>
          </cell>
          <cell r="B395">
            <v>393</v>
          </cell>
          <cell r="C395">
            <v>2.06E-2</v>
          </cell>
          <cell r="D395">
            <v>1.4185098210326501</v>
          </cell>
          <cell r="E395">
            <v>1.4012659069532001</v>
          </cell>
          <cell r="F395">
            <v>1.0827</v>
          </cell>
          <cell r="G395">
            <v>1.0824</v>
          </cell>
        </row>
        <row r="396">
          <cell r="A396">
            <v>35640</v>
          </cell>
          <cell r="B396">
            <v>394</v>
          </cell>
          <cell r="C396">
            <v>2.06E-2</v>
          </cell>
          <cell r="D396">
            <v>1.41948386917146</v>
          </cell>
          <cell r="E396">
            <v>1.4021944369594199</v>
          </cell>
          <cell r="F396">
            <v>1.0832999999999999</v>
          </cell>
          <cell r="G396">
            <v>1.0827</v>
          </cell>
        </row>
        <row r="397">
          <cell r="A397">
            <v>35641</v>
          </cell>
          <cell r="B397">
            <v>395</v>
          </cell>
          <cell r="C397">
            <v>2.06E-2</v>
          </cell>
          <cell r="D397">
            <v>1.4204585861598999</v>
          </cell>
          <cell r="E397">
            <v>1.4031235822435599</v>
          </cell>
          <cell r="F397">
            <v>1.0833999999999999</v>
          </cell>
          <cell r="G397">
            <v>1.0832999999999999</v>
          </cell>
        </row>
        <row r="398">
          <cell r="A398">
            <v>35642</v>
          </cell>
          <cell r="B398">
            <v>396</v>
          </cell>
          <cell r="C398">
            <v>2.2499999999999999E-2</v>
          </cell>
          <cell r="D398">
            <v>1.42143397245726</v>
          </cell>
          <cell r="E398">
            <v>1.40405334321332</v>
          </cell>
          <cell r="F398">
            <v>1.0833999999999999</v>
          </cell>
          <cell r="G398">
            <v>1.0833999999999999</v>
          </cell>
        </row>
        <row r="399">
          <cell r="A399">
            <v>35643</v>
          </cell>
          <cell r="B399">
            <v>397</v>
          </cell>
          <cell r="C399">
            <v>2.2400000000000003E-2</v>
          </cell>
          <cell r="D399">
            <v>1.4225000479365999</v>
          </cell>
          <cell r="E399">
            <v>1.40506952682047</v>
          </cell>
          <cell r="F399">
            <v>1.0834999999999999</v>
          </cell>
          <cell r="G399">
            <v>1.0833999999999999</v>
          </cell>
        </row>
        <row r="400">
          <cell r="A400">
            <v>35646</v>
          </cell>
          <cell r="B400">
            <v>398</v>
          </cell>
          <cell r="C400">
            <v>2.23E-2</v>
          </cell>
          <cell r="D400">
            <v>1.4235621860473899</v>
          </cell>
          <cell r="E400">
            <v>1.40608193076984</v>
          </cell>
          <cell r="F400">
            <v>1.0834999999999999</v>
          </cell>
          <cell r="G400">
            <v>1.0834999999999999</v>
          </cell>
        </row>
        <row r="401">
          <cell r="A401">
            <v>35647</v>
          </cell>
          <cell r="B401">
            <v>399</v>
          </cell>
          <cell r="C401">
            <v>2.23E-2</v>
          </cell>
          <cell r="D401">
            <v>1.4246203625271401</v>
          </cell>
          <cell r="E401">
            <v>1.40709053225058</v>
          </cell>
          <cell r="F401">
            <v>1.0843</v>
          </cell>
          <cell r="G401">
            <v>1.0834999999999999</v>
          </cell>
        </row>
        <row r="402">
          <cell r="A402">
            <v>35648</v>
          </cell>
          <cell r="B402">
            <v>400</v>
          </cell>
          <cell r="C402">
            <v>2.2200000000000001E-2</v>
          </cell>
          <cell r="D402">
            <v>1.4256793255812199</v>
          </cell>
          <cell r="E402">
            <v>1.4080998572147301</v>
          </cell>
          <cell r="F402">
            <v>1.0845</v>
          </cell>
          <cell r="G402">
            <v>1.0843</v>
          </cell>
        </row>
        <row r="403">
          <cell r="A403">
            <v>35649</v>
          </cell>
          <cell r="B403">
            <v>401</v>
          </cell>
          <cell r="C403">
            <v>2.23E-2</v>
          </cell>
          <cell r="D403">
            <v>1.4267343282821501</v>
          </cell>
          <cell r="E403">
            <v>1.4091053813227701</v>
          </cell>
          <cell r="F403">
            <v>1.0851</v>
          </cell>
          <cell r="G403">
            <v>1.0845</v>
          </cell>
        </row>
        <row r="404">
          <cell r="A404">
            <v>35650</v>
          </cell>
          <cell r="B404">
            <v>402</v>
          </cell>
          <cell r="C404">
            <v>2.2400000000000003E-2</v>
          </cell>
          <cell r="D404">
            <v>1.42779486271039</v>
          </cell>
          <cell r="E404">
            <v>1.41011615156526</v>
          </cell>
          <cell r="F404">
            <v>1.0858000000000001</v>
          </cell>
          <cell r="G404">
            <v>1.0851</v>
          </cell>
        </row>
        <row r="405">
          <cell r="A405">
            <v>35653</v>
          </cell>
          <cell r="B405">
            <v>403</v>
          </cell>
          <cell r="C405">
            <v>2.2499999999999999E-2</v>
          </cell>
          <cell r="D405">
            <v>1.42886095430053</v>
          </cell>
          <cell r="E405">
            <v>1.4111321917922099</v>
          </cell>
          <cell r="F405">
            <v>1.0858000000000001</v>
          </cell>
          <cell r="G405">
            <v>1.0858000000000001</v>
          </cell>
        </row>
        <row r="406">
          <cell r="A406">
            <v>35654</v>
          </cell>
          <cell r="B406">
            <v>404</v>
          </cell>
          <cell r="C406">
            <v>2.2700000000000001E-2</v>
          </cell>
          <cell r="D406">
            <v>1.42993260001626</v>
          </cell>
          <cell r="E406">
            <v>1.41215349871602</v>
          </cell>
          <cell r="F406">
            <v>1.0859000000000001</v>
          </cell>
          <cell r="G406">
            <v>1.0858000000000001</v>
          </cell>
        </row>
        <row r="407">
          <cell r="A407">
            <v>35655</v>
          </cell>
          <cell r="B407">
            <v>405</v>
          </cell>
          <cell r="C407">
            <v>2.2700000000000001E-2</v>
          </cell>
          <cell r="D407">
            <v>1.4310145871167099</v>
          </cell>
          <cell r="E407">
            <v>1.41318463420732</v>
          </cell>
          <cell r="F407">
            <v>1.0863</v>
          </cell>
          <cell r="G407">
            <v>1.0859000000000001</v>
          </cell>
        </row>
        <row r="408">
          <cell r="A408">
            <v>35656</v>
          </cell>
          <cell r="B408">
            <v>406</v>
          </cell>
          <cell r="C408">
            <v>2.2599999999999999E-2</v>
          </cell>
          <cell r="D408">
            <v>1.4320973929243399</v>
          </cell>
          <cell r="E408">
            <v>1.41421652261988</v>
          </cell>
          <cell r="F408">
            <v>1.0864</v>
          </cell>
          <cell r="G408">
            <v>1.0863</v>
          </cell>
        </row>
        <row r="409">
          <cell r="A409">
            <v>35657</v>
          </cell>
          <cell r="B409">
            <v>407</v>
          </cell>
          <cell r="C409">
            <v>2.2599999999999999E-2</v>
          </cell>
          <cell r="D409">
            <v>1.4331762348533501</v>
          </cell>
          <cell r="E409">
            <v>1.4152446063422099</v>
          </cell>
          <cell r="F409">
            <v>1.0872999999999999</v>
          </cell>
          <cell r="G409">
            <v>1.0864</v>
          </cell>
        </row>
        <row r="410">
          <cell r="A410">
            <v>35660</v>
          </cell>
          <cell r="B410">
            <v>408</v>
          </cell>
          <cell r="C410">
            <v>2.2499999999999999E-2</v>
          </cell>
          <cell r="D410">
            <v>1.43425588950635</v>
          </cell>
          <cell r="E410">
            <v>1.4162734374438299</v>
          </cell>
          <cell r="F410">
            <v>1.0885</v>
          </cell>
          <cell r="G410">
            <v>1.0872999999999999</v>
          </cell>
        </row>
        <row r="411">
          <cell r="A411">
            <v>35661</v>
          </cell>
          <cell r="B411">
            <v>409</v>
          </cell>
          <cell r="C411">
            <v>2.2499999999999999E-2</v>
          </cell>
          <cell r="D411">
            <v>1.4353315814234799</v>
          </cell>
          <cell r="E411">
            <v>1.41729846534418</v>
          </cell>
          <cell r="F411">
            <v>1.0893999999999999</v>
          </cell>
          <cell r="G411">
            <v>1.0885</v>
          </cell>
        </row>
        <row r="412">
          <cell r="A412">
            <v>35662</v>
          </cell>
          <cell r="B412">
            <v>410</v>
          </cell>
          <cell r="C412">
            <v>2.2499999999999999E-2</v>
          </cell>
          <cell r="D412">
            <v>1.43640808010955</v>
          </cell>
          <cell r="E412">
            <v>1.4183242351084699</v>
          </cell>
          <cell r="F412">
            <v>1.089</v>
          </cell>
          <cell r="G412">
            <v>1.0893999999999999</v>
          </cell>
        </row>
        <row r="413">
          <cell r="A413">
            <v>35663</v>
          </cell>
          <cell r="B413">
            <v>411</v>
          </cell>
          <cell r="C413">
            <v>2.2499999999999999E-2</v>
          </cell>
          <cell r="D413">
            <v>1.43748538616963</v>
          </cell>
          <cell r="E413">
            <v>1.41935074727363</v>
          </cell>
          <cell r="F413">
            <v>1.0888</v>
          </cell>
          <cell r="G413">
            <v>1.089</v>
          </cell>
        </row>
        <row r="414">
          <cell r="A414">
            <v>35664</v>
          </cell>
          <cell r="B414">
            <v>412</v>
          </cell>
          <cell r="C414">
            <v>2.2499999999999999E-2</v>
          </cell>
          <cell r="D414">
            <v>1.43856350020926</v>
          </cell>
          <cell r="E414">
            <v>1.4203780023769701</v>
          </cell>
          <cell r="F414">
            <v>1.0911999999999999</v>
          </cell>
          <cell r="G414">
            <v>1.0888</v>
          </cell>
        </row>
        <row r="415">
          <cell r="A415">
            <v>35667</v>
          </cell>
          <cell r="B415">
            <v>413</v>
          </cell>
          <cell r="C415">
            <v>2.2400000000000003E-2</v>
          </cell>
          <cell r="D415">
            <v>1.43964242283442</v>
          </cell>
          <cell r="E415">
            <v>1.42140600095619</v>
          </cell>
          <cell r="F415">
            <v>1.0920000000000001</v>
          </cell>
          <cell r="G415">
            <v>1.0911999999999999</v>
          </cell>
        </row>
        <row r="416">
          <cell r="A416">
            <v>35668</v>
          </cell>
          <cell r="B416">
            <v>414</v>
          </cell>
          <cell r="C416">
            <v>2.2400000000000003E-2</v>
          </cell>
          <cell r="D416">
            <v>1.4407173606422801</v>
          </cell>
          <cell r="E416">
            <v>1.4224301759322699</v>
          </cell>
          <cell r="F416">
            <v>1.0925</v>
          </cell>
          <cell r="G416">
            <v>1.0920000000000001</v>
          </cell>
        </row>
        <row r="417">
          <cell r="A417">
            <v>35669</v>
          </cell>
          <cell r="B417">
            <v>415</v>
          </cell>
          <cell r="C417">
            <v>2.2400000000000003E-2</v>
          </cell>
          <cell r="D417">
            <v>1.44179310107395</v>
          </cell>
          <cell r="E417">
            <v>1.42345508886385</v>
          </cell>
          <cell r="F417">
            <v>1.0922000000000001</v>
          </cell>
          <cell r="G417">
            <v>1.0925</v>
          </cell>
        </row>
        <row r="418">
          <cell r="A418">
            <v>35670</v>
          </cell>
          <cell r="B418">
            <v>416</v>
          </cell>
          <cell r="C418">
            <v>2.2400000000000003E-2</v>
          </cell>
          <cell r="D418">
            <v>1.4428696447287299</v>
          </cell>
          <cell r="E418">
            <v>1.42448074028266</v>
          </cell>
          <cell r="F418">
            <v>1.0915999999999999</v>
          </cell>
          <cell r="G418">
            <v>1.0922000000000001</v>
          </cell>
        </row>
        <row r="419">
          <cell r="A419">
            <v>35671</v>
          </cell>
          <cell r="B419">
            <v>417</v>
          </cell>
          <cell r="C419">
            <v>2.1600000000000001E-2</v>
          </cell>
          <cell r="D419">
            <v>1.4439469922063599</v>
          </cell>
          <cell r="E419">
            <v>1.4255071307208</v>
          </cell>
          <cell r="F419">
            <v>1.0915999999999999</v>
          </cell>
          <cell r="G419">
            <v>1.0915999999999999</v>
          </cell>
        </row>
        <row r="420">
          <cell r="A420">
            <v>35674</v>
          </cell>
          <cell r="B420">
            <v>418</v>
          </cell>
          <cell r="C420">
            <v>2.1600000000000001E-2</v>
          </cell>
          <cell r="D420">
            <v>1.44498663404075</v>
          </cell>
          <cell r="E420">
            <v>1.4264975730752201</v>
          </cell>
          <cell r="F420">
            <v>1.0913999999999999</v>
          </cell>
          <cell r="G420">
            <v>1.0915999999999999</v>
          </cell>
        </row>
        <row r="421">
          <cell r="A421">
            <v>35675</v>
          </cell>
          <cell r="B421">
            <v>419</v>
          </cell>
          <cell r="C421">
            <v>2.1499999999999998E-2</v>
          </cell>
          <cell r="D421">
            <v>1.4460270244172599</v>
          </cell>
          <cell r="E421">
            <v>1.42748870358899</v>
          </cell>
          <cell r="F421">
            <v>1.0922000000000001</v>
          </cell>
          <cell r="G421">
            <v>1.0913999999999999</v>
          </cell>
        </row>
        <row r="422">
          <cell r="A422">
            <v>35676</v>
          </cell>
          <cell r="B422">
            <v>420</v>
          </cell>
          <cell r="C422">
            <v>2.1499999999999998E-2</v>
          </cell>
          <cell r="D422">
            <v>1.4470633486048501</v>
          </cell>
          <cell r="E422">
            <v>1.4284759355766701</v>
          </cell>
          <cell r="F422">
            <v>1.0925</v>
          </cell>
          <cell r="G422">
            <v>1.0922000000000001</v>
          </cell>
        </row>
        <row r="423">
          <cell r="A423">
            <v>35677</v>
          </cell>
          <cell r="B423">
            <v>421</v>
          </cell>
          <cell r="C423">
            <v>2.1499999999999998E-2</v>
          </cell>
          <cell r="D423">
            <v>1.44810041549489</v>
          </cell>
          <cell r="E423">
            <v>1.42946385032071</v>
          </cell>
          <cell r="F423">
            <v>1.0925</v>
          </cell>
          <cell r="G423">
            <v>1.0925</v>
          </cell>
        </row>
        <row r="424">
          <cell r="A424">
            <v>35678</v>
          </cell>
          <cell r="B424">
            <v>422</v>
          </cell>
          <cell r="C424">
            <v>2.1499999999999998E-2</v>
          </cell>
          <cell r="D424">
            <v>1.4491382256196601</v>
          </cell>
          <cell r="E424">
            <v>1.4304524482933001</v>
          </cell>
          <cell r="F424">
            <v>1.0929</v>
          </cell>
          <cell r="G424">
            <v>1.0925</v>
          </cell>
        </row>
        <row r="425">
          <cell r="A425">
            <v>35681</v>
          </cell>
          <cell r="B425">
            <v>423</v>
          </cell>
          <cell r="C425">
            <v>2.1499999999999998E-2</v>
          </cell>
          <cell r="D425">
            <v>1.4501767795118199</v>
          </cell>
          <cell r="E425">
            <v>1.43144172996695</v>
          </cell>
          <cell r="F425">
            <v>1.0915999999999999</v>
          </cell>
          <cell r="G425">
            <v>1.0929</v>
          </cell>
        </row>
        <row r="426">
          <cell r="A426">
            <v>35682</v>
          </cell>
          <cell r="B426">
            <v>424</v>
          </cell>
          <cell r="C426">
            <v>2.1499999999999998E-2</v>
          </cell>
          <cell r="D426">
            <v>1.4512160777043901</v>
          </cell>
          <cell r="E426">
            <v>1.4324316958145</v>
          </cell>
          <cell r="F426">
            <v>1.0914999999999999</v>
          </cell>
          <cell r="G426">
            <v>1.0915999999999999</v>
          </cell>
        </row>
        <row r="427">
          <cell r="A427">
            <v>35683</v>
          </cell>
          <cell r="B427">
            <v>425</v>
          </cell>
          <cell r="C427">
            <v>2.1499999999999998E-2</v>
          </cell>
          <cell r="D427">
            <v>1.4522561207308</v>
          </cell>
          <cell r="E427">
            <v>1.43342234630912</v>
          </cell>
          <cell r="F427">
            <v>1.0918000000000001</v>
          </cell>
          <cell r="G427">
            <v>1.0914999999999999</v>
          </cell>
        </row>
        <row r="428">
          <cell r="A428">
            <v>35684</v>
          </cell>
          <cell r="B428">
            <v>426</v>
          </cell>
          <cell r="C428">
            <v>2.1499999999999998E-2</v>
          </cell>
          <cell r="D428">
            <v>1.45329690912484</v>
          </cell>
          <cell r="E428">
            <v>1.4344136819243001</v>
          </cell>
          <cell r="F428">
            <v>1.0922000000000001</v>
          </cell>
          <cell r="G428">
            <v>1.0918000000000001</v>
          </cell>
        </row>
        <row r="429">
          <cell r="A429">
            <v>35685</v>
          </cell>
          <cell r="B429">
            <v>427</v>
          </cell>
          <cell r="C429">
            <v>2.1600000000000001E-2</v>
          </cell>
          <cell r="D429">
            <v>1.4543384434207001</v>
          </cell>
          <cell r="E429">
            <v>1.4354057031338501</v>
          </cell>
          <cell r="F429">
            <v>1.0925</v>
          </cell>
          <cell r="G429">
            <v>1.0922000000000001</v>
          </cell>
        </row>
        <row r="430">
          <cell r="A430">
            <v>35688</v>
          </cell>
          <cell r="B430">
            <v>428</v>
          </cell>
          <cell r="C430">
            <v>2.1600000000000001E-2</v>
          </cell>
          <cell r="D430">
            <v>1.45538556709996</v>
          </cell>
          <cell r="E430">
            <v>1.43640302301639</v>
          </cell>
          <cell r="F430">
            <v>1.0927</v>
          </cell>
          <cell r="G430">
            <v>1.0925</v>
          </cell>
        </row>
        <row r="431">
          <cell r="A431">
            <v>35689</v>
          </cell>
          <cell r="B431">
            <v>429</v>
          </cell>
          <cell r="C431">
            <v>2.1499999999999998E-2</v>
          </cell>
          <cell r="D431">
            <v>1.4564334447082701</v>
          </cell>
          <cell r="E431">
            <v>1.4374010358367799</v>
          </cell>
          <cell r="F431">
            <v>1.0931999999999999</v>
          </cell>
          <cell r="G431">
            <v>1.0927</v>
          </cell>
        </row>
        <row r="432">
          <cell r="A432">
            <v>35690</v>
          </cell>
          <cell r="B432">
            <v>430</v>
          </cell>
          <cell r="C432">
            <v>2.1499999999999998E-2</v>
          </cell>
          <cell r="D432">
            <v>1.45747722686509</v>
          </cell>
          <cell r="E432">
            <v>1.43839512306012</v>
          </cell>
          <cell r="F432">
            <v>1.0938000000000001</v>
          </cell>
          <cell r="G432">
            <v>1.0931999999999999</v>
          </cell>
        </row>
        <row r="433">
          <cell r="A433">
            <v>35691</v>
          </cell>
          <cell r="B433">
            <v>431</v>
          </cell>
          <cell r="C433">
            <v>2.1499999999999998E-2</v>
          </cell>
          <cell r="D433">
            <v>1.4585217570692699</v>
          </cell>
          <cell r="E433">
            <v>1.4393898977808099</v>
          </cell>
          <cell r="F433">
            <v>1.0942000000000001</v>
          </cell>
          <cell r="G433">
            <v>1.0938000000000001</v>
          </cell>
        </row>
        <row r="434">
          <cell r="A434">
            <v>35692</v>
          </cell>
          <cell r="B434">
            <v>432</v>
          </cell>
          <cell r="C434">
            <v>2.1499999999999998E-2</v>
          </cell>
          <cell r="D434">
            <v>1.4595670358569099</v>
          </cell>
          <cell r="E434">
            <v>1.44038536047432</v>
          </cell>
          <cell r="F434">
            <v>1.0943000000000001</v>
          </cell>
          <cell r="G434">
            <v>1.0942000000000001</v>
          </cell>
        </row>
        <row r="435">
          <cell r="A435">
            <v>35695</v>
          </cell>
          <cell r="B435">
            <v>433</v>
          </cell>
          <cell r="C435">
            <v>2.1499999999999998E-2</v>
          </cell>
          <cell r="D435">
            <v>1.4606130637645001</v>
          </cell>
          <cell r="E435">
            <v>1.4413815116164399</v>
          </cell>
          <cell r="F435">
            <v>1.0949</v>
          </cell>
          <cell r="G435">
            <v>1.0943000000000001</v>
          </cell>
        </row>
        <row r="436">
          <cell r="A436">
            <v>35696</v>
          </cell>
          <cell r="B436">
            <v>434</v>
          </cell>
          <cell r="C436">
            <v>2.1499999999999998E-2</v>
          </cell>
          <cell r="D436">
            <v>1.4616598413289099</v>
          </cell>
          <cell r="E436">
            <v>1.44237835168329</v>
          </cell>
          <cell r="F436">
            <v>1.0952</v>
          </cell>
          <cell r="G436">
            <v>1.0949</v>
          </cell>
        </row>
        <row r="437">
          <cell r="A437">
            <v>35697</v>
          </cell>
          <cell r="B437">
            <v>435</v>
          </cell>
          <cell r="C437">
            <v>2.1299999999999999E-2</v>
          </cell>
          <cell r="D437">
            <v>1.4627073690874</v>
          </cell>
          <cell r="E437">
            <v>1.44337588115133</v>
          </cell>
          <cell r="F437">
            <v>1.0953999999999999</v>
          </cell>
          <cell r="G437">
            <v>1.0952</v>
          </cell>
        </row>
        <row r="438">
          <cell r="A438">
            <v>35698</v>
          </cell>
          <cell r="B438">
            <v>436</v>
          </cell>
          <cell r="C438">
            <v>2.12E-2</v>
          </cell>
          <cell r="D438">
            <v>1.4637458913194501</v>
          </cell>
          <cell r="E438">
            <v>1.4443648101363</v>
          </cell>
          <cell r="F438">
            <v>1.0954999999999999</v>
          </cell>
          <cell r="G438">
            <v>1.0953999999999999</v>
          </cell>
        </row>
        <row r="439">
          <cell r="A439">
            <v>35699</v>
          </cell>
          <cell r="B439">
            <v>437</v>
          </cell>
          <cell r="C439">
            <v>2.1099999999999997E-2</v>
          </cell>
          <cell r="D439">
            <v>1.4647802766284701</v>
          </cell>
          <cell r="E439">
            <v>1.44534977529187</v>
          </cell>
          <cell r="F439">
            <v>1.0961000000000001</v>
          </cell>
          <cell r="G439">
            <v>1.0954999999999999</v>
          </cell>
        </row>
        <row r="440">
          <cell r="A440">
            <v>35702</v>
          </cell>
          <cell r="B440">
            <v>438</v>
          </cell>
          <cell r="C440">
            <v>2.07E-2</v>
          </cell>
          <cell r="D440">
            <v>1.4658105005404301</v>
          </cell>
          <cell r="E440">
            <v>1.44633075362432</v>
          </cell>
          <cell r="F440">
            <v>1.0962000000000001</v>
          </cell>
          <cell r="G440">
            <v>1.0961000000000001</v>
          </cell>
        </row>
        <row r="441">
          <cell r="A441">
            <v>35703</v>
          </cell>
          <cell r="B441">
            <v>439</v>
          </cell>
          <cell r="C441">
            <v>2.07E-2</v>
          </cell>
          <cell r="D441">
            <v>1.4668219097858</v>
          </cell>
          <cell r="E441">
            <v>1.4472937929566201</v>
          </cell>
          <cell r="F441">
            <v>1.0964</v>
          </cell>
          <cell r="G441">
            <v>1.0962000000000001</v>
          </cell>
        </row>
        <row r="442">
          <cell r="A442">
            <v>35704</v>
          </cell>
          <cell r="B442">
            <v>440</v>
          </cell>
          <cell r="C442">
            <v>2.06E-2</v>
          </cell>
          <cell r="D442">
            <v>1.46783401690355</v>
          </cell>
          <cell r="E442">
            <v>1.44825747352866</v>
          </cell>
          <cell r="F442">
            <v>1.0967</v>
          </cell>
          <cell r="G442">
            <v>1.0964</v>
          </cell>
        </row>
        <row r="443">
          <cell r="A443">
            <v>35705</v>
          </cell>
          <cell r="B443">
            <v>441</v>
          </cell>
          <cell r="C443">
            <v>2.0499999999999997E-2</v>
          </cell>
          <cell r="D443">
            <v>1.46884193448794</v>
          </cell>
          <cell r="E443">
            <v>1.44921714186443</v>
          </cell>
          <cell r="F443">
            <v>1.097</v>
          </cell>
          <cell r="G443">
            <v>1.0967</v>
          </cell>
        </row>
        <row r="444">
          <cell r="A444">
            <v>35706</v>
          </cell>
          <cell r="B444">
            <v>442</v>
          </cell>
          <cell r="C444">
            <v>2.0499999999999997E-2</v>
          </cell>
          <cell r="D444">
            <v>1.46984563824703</v>
          </cell>
          <cell r="E444">
            <v>1.45017277513975</v>
          </cell>
          <cell r="F444">
            <v>1.0971</v>
          </cell>
          <cell r="G444">
            <v>1.097</v>
          </cell>
        </row>
        <row r="445">
          <cell r="A445">
            <v>35709</v>
          </cell>
          <cell r="B445">
            <v>443</v>
          </cell>
          <cell r="C445">
            <v>2.0499999999999997E-2</v>
          </cell>
          <cell r="D445">
            <v>1.47085002786701</v>
          </cell>
          <cell r="E445">
            <v>1.4511290385725</v>
          </cell>
          <cell r="F445">
            <v>1.0973999999999999</v>
          </cell>
          <cell r="G445">
            <v>1.0971</v>
          </cell>
        </row>
        <row r="446">
          <cell r="A446">
            <v>35710</v>
          </cell>
          <cell r="B446">
            <v>444</v>
          </cell>
          <cell r="C446">
            <v>2.0499999999999997E-2</v>
          </cell>
          <cell r="D446">
            <v>1.4718551038165499</v>
          </cell>
          <cell r="E446">
            <v>1.4520859325782201</v>
          </cell>
          <cell r="F446">
            <v>1.0976999999999999</v>
          </cell>
          <cell r="G446">
            <v>1.0973999999999999</v>
          </cell>
        </row>
        <row r="447">
          <cell r="A447">
            <v>35711</v>
          </cell>
          <cell r="B447">
            <v>445</v>
          </cell>
          <cell r="C447">
            <v>2.0499999999999997E-2</v>
          </cell>
          <cell r="D447">
            <v>1.4728608665646401</v>
          </cell>
          <cell r="E447">
            <v>1.45304345757272</v>
          </cell>
          <cell r="F447">
            <v>1.0979000000000001</v>
          </cell>
          <cell r="G447">
            <v>1.0976999999999999</v>
          </cell>
        </row>
        <row r="448">
          <cell r="A448">
            <v>35712</v>
          </cell>
          <cell r="B448">
            <v>446</v>
          </cell>
          <cell r="C448">
            <v>2.0499999999999997E-2</v>
          </cell>
          <cell r="D448">
            <v>1.47386731658059</v>
          </cell>
          <cell r="E448">
            <v>1.4540016139720799</v>
          </cell>
          <cell r="F448">
            <v>1.0982000000000001</v>
          </cell>
          <cell r="G448">
            <v>1.0979000000000001</v>
          </cell>
        </row>
        <row r="449">
          <cell r="A449">
            <v>35713</v>
          </cell>
          <cell r="B449">
            <v>447</v>
          </cell>
          <cell r="C449">
            <v>2.0499999999999997E-2</v>
          </cell>
          <cell r="D449">
            <v>1.47487445433403</v>
          </cell>
          <cell r="E449">
            <v>1.4549604021926501</v>
          </cell>
          <cell r="F449">
            <v>1.0985</v>
          </cell>
          <cell r="G449">
            <v>1.0982000000000001</v>
          </cell>
        </row>
        <row r="450">
          <cell r="A450">
            <v>35716</v>
          </cell>
          <cell r="B450">
            <v>448</v>
          </cell>
          <cell r="C450">
            <v>2.0499999999999997E-2</v>
          </cell>
          <cell r="D450">
            <v>1.4758822802949101</v>
          </cell>
          <cell r="E450">
            <v>1.4559198226510699</v>
          </cell>
          <cell r="F450">
            <v>1.0985</v>
          </cell>
          <cell r="G450">
            <v>1.0985</v>
          </cell>
        </row>
        <row r="451">
          <cell r="A451">
            <v>35717</v>
          </cell>
          <cell r="B451">
            <v>449</v>
          </cell>
          <cell r="C451">
            <v>2.06E-2</v>
          </cell>
          <cell r="D451">
            <v>1.4768907949335</v>
          </cell>
          <cell r="E451">
            <v>1.45687987576425</v>
          </cell>
          <cell r="F451">
            <v>1.0988</v>
          </cell>
          <cell r="G451">
            <v>1.0985</v>
          </cell>
        </row>
        <row r="452">
          <cell r="A452">
            <v>35718</v>
          </cell>
          <cell r="B452">
            <v>450</v>
          </cell>
          <cell r="C452">
            <v>2.07E-2</v>
          </cell>
          <cell r="D452">
            <v>1.47790493153566</v>
          </cell>
          <cell r="E452">
            <v>1.4578452576188901</v>
          </cell>
          <cell r="F452">
            <v>1.0993999999999999</v>
          </cell>
          <cell r="G452">
            <v>1.0988</v>
          </cell>
        </row>
        <row r="453">
          <cell r="A453">
            <v>35719</v>
          </cell>
          <cell r="B453">
            <v>451</v>
          </cell>
          <cell r="C453">
            <v>2.07E-2</v>
          </cell>
          <cell r="D453">
            <v>1.47892468593842</v>
          </cell>
          <cell r="E453">
            <v>1.45881596388368</v>
          </cell>
          <cell r="F453">
            <v>1.0995999999999999</v>
          </cell>
          <cell r="G453">
            <v>1.0993999999999999</v>
          </cell>
        </row>
        <row r="454">
          <cell r="A454">
            <v>35720</v>
          </cell>
          <cell r="B454">
            <v>452</v>
          </cell>
          <cell r="C454">
            <v>2.07E-2</v>
          </cell>
          <cell r="D454">
            <v>1.4799451439717199</v>
          </cell>
          <cell r="E454">
            <v>1.45978731649323</v>
          </cell>
          <cell r="F454">
            <v>1.1000000000000001</v>
          </cell>
          <cell r="G454">
            <v>1.0995999999999999</v>
          </cell>
        </row>
        <row r="455">
          <cell r="A455">
            <v>35723</v>
          </cell>
          <cell r="B455">
            <v>453</v>
          </cell>
          <cell r="C455">
            <v>2.06E-2</v>
          </cell>
          <cell r="D455">
            <v>1.4809663061210601</v>
          </cell>
          <cell r="E455">
            <v>1.46075931587792</v>
          </cell>
          <cell r="F455">
            <v>1.1003000000000001</v>
          </cell>
          <cell r="G455">
            <v>1.1000000000000001</v>
          </cell>
        </row>
        <row r="456">
          <cell r="A456">
            <v>35724</v>
          </cell>
          <cell r="B456">
            <v>454</v>
          </cell>
          <cell r="C456">
            <v>2.06E-2</v>
          </cell>
          <cell r="D456">
            <v>1.48198324125448</v>
          </cell>
          <cell r="E456">
            <v>1.46172726839137</v>
          </cell>
          <cell r="F456">
            <v>1.1004</v>
          </cell>
          <cell r="G456">
            <v>1.1003000000000001</v>
          </cell>
        </row>
        <row r="457">
          <cell r="A457">
            <v>35725</v>
          </cell>
          <cell r="B457">
            <v>455</v>
          </cell>
          <cell r="C457">
            <v>2.06E-2</v>
          </cell>
          <cell r="D457">
            <v>1.48300087468675</v>
          </cell>
          <cell r="E457">
            <v>1.4626958623055399</v>
          </cell>
          <cell r="F457">
            <v>1.1008</v>
          </cell>
          <cell r="G457">
            <v>1.1004</v>
          </cell>
        </row>
        <row r="458">
          <cell r="A458">
            <v>35726</v>
          </cell>
          <cell r="B458">
            <v>456</v>
          </cell>
          <cell r="C458">
            <v>2.06E-2</v>
          </cell>
          <cell r="D458">
            <v>1.4840192068973701</v>
          </cell>
          <cell r="E458">
            <v>1.46366509804544</v>
          </cell>
          <cell r="F458">
            <v>1.1009</v>
          </cell>
          <cell r="G458">
            <v>1.1008</v>
          </cell>
        </row>
        <row r="459">
          <cell r="A459">
            <v>35727</v>
          </cell>
          <cell r="B459">
            <v>457</v>
          </cell>
          <cell r="C459">
            <v>2.0499999999999997E-2</v>
          </cell>
          <cell r="D459">
            <v>1.48503823836617</v>
          </cell>
          <cell r="E459">
            <v>1.4646349760363599</v>
          </cell>
          <cell r="F459">
            <v>1.1012</v>
          </cell>
          <cell r="G459">
            <v>1.1009</v>
          </cell>
        </row>
        <row r="460">
          <cell r="A460">
            <v>35730</v>
          </cell>
          <cell r="B460">
            <v>458</v>
          </cell>
          <cell r="C460">
            <v>2.06E-2</v>
          </cell>
          <cell r="D460">
            <v>1.4860530095455899</v>
          </cell>
          <cell r="E460">
            <v>1.4656007760389</v>
          </cell>
          <cell r="F460">
            <v>1.1027</v>
          </cell>
          <cell r="G460">
            <v>1.1012</v>
          </cell>
        </row>
        <row r="461">
          <cell r="A461">
            <v>35731</v>
          </cell>
          <cell r="B461">
            <v>459</v>
          </cell>
          <cell r="C461">
            <v>2.0799999999999999E-2</v>
          </cell>
          <cell r="D461">
            <v>1.48707343756565</v>
          </cell>
          <cell r="E461">
            <v>1.4665719366808101</v>
          </cell>
          <cell r="F461">
            <v>1.1064000000000001</v>
          </cell>
          <cell r="G461">
            <v>1.1027</v>
          </cell>
        </row>
        <row r="462">
          <cell r="A462">
            <v>35732</v>
          </cell>
          <cell r="B462">
            <v>460</v>
          </cell>
          <cell r="C462">
            <v>2.1000000000000001E-2</v>
          </cell>
          <cell r="D462">
            <v>1.48810447019212</v>
          </cell>
          <cell r="E462">
            <v>1.46755316636044</v>
          </cell>
          <cell r="F462">
            <v>1.1024</v>
          </cell>
          <cell r="G462">
            <v>1.1064000000000001</v>
          </cell>
        </row>
        <row r="463">
          <cell r="A463">
            <v>35733</v>
          </cell>
          <cell r="B463">
            <v>461</v>
          </cell>
          <cell r="C463">
            <v>2.1700000000000001E-2</v>
          </cell>
          <cell r="D463">
            <v>1.4891461433212501</v>
          </cell>
          <cell r="E463">
            <v>1.4685444985243199</v>
          </cell>
          <cell r="F463">
            <v>1.1063000000000001</v>
          </cell>
          <cell r="G463">
            <v>1.1024</v>
          </cell>
        </row>
        <row r="464">
          <cell r="A464">
            <v>35734</v>
          </cell>
          <cell r="B464">
            <v>462</v>
          </cell>
          <cell r="C464">
            <v>4.6199999999999998E-2</v>
          </cell>
          <cell r="D464">
            <v>1.4902232874011001</v>
          </cell>
          <cell r="E464">
            <v>1.4695695623362099</v>
          </cell>
          <cell r="F464">
            <v>1.1031</v>
          </cell>
          <cell r="G464">
            <v>1.1063000000000001</v>
          </cell>
        </row>
        <row r="465">
          <cell r="A465">
            <v>35737</v>
          </cell>
          <cell r="B465">
            <v>463</v>
          </cell>
          <cell r="C465">
            <v>4.4000000000000004E-2</v>
          </cell>
          <cell r="D465">
            <v>1.4925182312637</v>
          </cell>
          <cell r="E465">
            <v>1.4717534896628</v>
          </cell>
          <cell r="F465">
            <v>1.103</v>
          </cell>
          <cell r="G465">
            <v>1.1031</v>
          </cell>
        </row>
        <row r="466">
          <cell r="A466">
            <v>35738</v>
          </cell>
          <cell r="B466">
            <v>464</v>
          </cell>
          <cell r="C466">
            <v>4.4000000000000004E-2</v>
          </cell>
          <cell r="D466">
            <v>1.4947072629779501</v>
          </cell>
          <cell r="E466">
            <v>1.4738365161693101</v>
          </cell>
          <cell r="F466">
            <v>1.1041000000000001</v>
          </cell>
          <cell r="G466">
            <v>1.103</v>
          </cell>
        </row>
        <row r="467">
          <cell r="A467">
            <v>35739</v>
          </cell>
          <cell r="B467">
            <v>465</v>
          </cell>
          <cell r="C467">
            <v>4.3899999999999995E-2</v>
          </cell>
          <cell r="D467">
            <v>1.4968995052793399</v>
          </cell>
          <cell r="E467">
            <v>1.47592249085937</v>
          </cell>
          <cell r="F467">
            <v>1.1041000000000001</v>
          </cell>
          <cell r="G467">
            <v>1.1041000000000001</v>
          </cell>
        </row>
        <row r="468">
          <cell r="A468">
            <v>35740</v>
          </cell>
          <cell r="B468">
            <v>466</v>
          </cell>
          <cell r="C468">
            <v>4.4299999999999999E-2</v>
          </cell>
          <cell r="D468">
            <v>1.4990899632324</v>
          </cell>
          <cell r="E468">
            <v>1.4780066608598701</v>
          </cell>
          <cell r="F468">
            <v>1.1069</v>
          </cell>
          <cell r="G468">
            <v>1.1041000000000001</v>
          </cell>
        </row>
        <row r="469">
          <cell r="A469">
            <v>35741</v>
          </cell>
          <cell r="B469">
            <v>467</v>
          </cell>
          <cell r="C469">
            <v>4.4500000000000005E-2</v>
          </cell>
          <cell r="D469">
            <v>1.5013036244084099</v>
          </cell>
          <cell r="E469">
            <v>1.48011280047241</v>
          </cell>
          <cell r="F469">
            <v>1.1082000000000001</v>
          </cell>
          <cell r="G469">
            <v>1.1069</v>
          </cell>
        </row>
        <row r="470">
          <cell r="A470">
            <v>35744</v>
          </cell>
          <cell r="B470">
            <v>468</v>
          </cell>
          <cell r="C470">
            <v>4.4500000000000005E-2</v>
          </cell>
          <cell r="D470">
            <v>1.5035305531136001</v>
          </cell>
          <cell r="E470">
            <v>1.4822314538425201</v>
          </cell>
          <cell r="F470">
            <v>1.1052999999999999</v>
          </cell>
          <cell r="G470">
            <v>1.1082000000000001</v>
          </cell>
        </row>
        <row r="471">
          <cell r="A471">
            <v>35745</v>
          </cell>
          <cell r="B471">
            <v>469</v>
          </cell>
          <cell r="C471">
            <v>4.4500000000000005E-2</v>
          </cell>
          <cell r="D471">
            <v>1.5057607850889501</v>
          </cell>
          <cell r="E471">
            <v>1.4843531398815599</v>
          </cell>
          <cell r="F471">
            <v>1.105</v>
          </cell>
          <cell r="G471">
            <v>1.1052999999999999</v>
          </cell>
        </row>
        <row r="472">
          <cell r="A472">
            <v>35746</v>
          </cell>
          <cell r="B472">
            <v>470</v>
          </cell>
          <cell r="C472">
            <v>4.4500000000000005E-2</v>
          </cell>
          <cell r="D472">
            <v>1.5079943252343</v>
          </cell>
          <cell r="E472">
            <v>1.48647786293054</v>
          </cell>
          <cell r="F472">
            <v>1.1064000000000001</v>
          </cell>
          <cell r="G472">
            <v>1.105</v>
          </cell>
        </row>
        <row r="473">
          <cell r="A473">
            <v>35747</v>
          </cell>
          <cell r="B473">
            <v>471</v>
          </cell>
          <cell r="C473">
            <v>4.4500000000000005E-2</v>
          </cell>
          <cell r="D473">
            <v>1.5102311784567499</v>
          </cell>
          <cell r="E473">
            <v>1.4886056273366699</v>
          </cell>
          <cell r="F473">
            <v>1.107</v>
          </cell>
          <cell r="G473">
            <v>1.1064000000000001</v>
          </cell>
        </row>
        <row r="474">
          <cell r="A474">
            <v>35748</v>
          </cell>
          <cell r="B474">
            <v>472</v>
          </cell>
          <cell r="C474">
            <v>4.4500000000000005E-2</v>
          </cell>
          <cell r="D474">
            <v>1.5124713496706901</v>
          </cell>
          <cell r="E474">
            <v>1.49073643745339</v>
          </cell>
          <cell r="F474">
            <v>1.1082000000000001</v>
          </cell>
          <cell r="G474">
            <v>1.107</v>
          </cell>
        </row>
        <row r="475">
          <cell r="A475">
            <v>35751</v>
          </cell>
          <cell r="B475">
            <v>473</v>
          </cell>
          <cell r="C475">
            <v>4.4500000000000005E-2</v>
          </cell>
          <cell r="D475">
            <v>1.5147148437978</v>
          </cell>
          <cell r="E475">
            <v>1.49287029764037</v>
          </cell>
          <cell r="F475">
            <v>1.1067</v>
          </cell>
          <cell r="G475">
            <v>1.1082000000000001</v>
          </cell>
        </row>
        <row r="476">
          <cell r="A476">
            <v>35752</v>
          </cell>
          <cell r="B476">
            <v>474</v>
          </cell>
          <cell r="C476">
            <v>4.4500000000000005E-2</v>
          </cell>
          <cell r="D476">
            <v>1.5169616657670499</v>
          </cell>
          <cell r="E476">
            <v>1.4950072122635201</v>
          </cell>
          <cell r="F476">
            <v>1.1066</v>
          </cell>
          <cell r="G476">
            <v>1.1067</v>
          </cell>
        </row>
        <row r="477">
          <cell r="A477">
            <v>35753</v>
          </cell>
          <cell r="B477">
            <v>475</v>
          </cell>
          <cell r="C477">
            <v>4.4500000000000005E-2</v>
          </cell>
          <cell r="D477">
            <v>1.51921182051473</v>
          </cell>
          <cell r="E477">
            <v>1.497147185695</v>
          </cell>
          <cell r="F477">
            <v>1.1081000000000001</v>
          </cell>
          <cell r="G477">
            <v>1.1066</v>
          </cell>
        </row>
        <row r="478">
          <cell r="A478">
            <v>35754</v>
          </cell>
          <cell r="B478">
            <v>476</v>
          </cell>
          <cell r="C478">
            <v>4.4500000000000005E-2</v>
          </cell>
          <cell r="D478">
            <v>1.52146531298445</v>
          </cell>
          <cell r="E478">
            <v>1.4992902223132301</v>
          </cell>
          <cell r="F478">
            <v>1.1081000000000001</v>
          </cell>
          <cell r="G478">
            <v>1.1081000000000001</v>
          </cell>
        </row>
        <row r="479">
          <cell r="A479">
            <v>35755</v>
          </cell>
          <cell r="B479">
            <v>477</v>
          </cell>
          <cell r="C479">
            <v>4.4500000000000005E-2</v>
          </cell>
          <cell r="D479">
            <v>1.5237221481271599</v>
          </cell>
          <cell r="E479">
            <v>1.5014363265029</v>
          </cell>
          <cell r="F479">
            <v>1.1093999999999999</v>
          </cell>
          <cell r="G479">
            <v>1.1081000000000001</v>
          </cell>
        </row>
        <row r="480">
          <cell r="A480">
            <v>35758</v>
          </cell>
          <cell r="B480">
            <v>478</v>
          </cell>
          <cell r="C480">
            <v>4.4500000000000005E-2</v>
          </cell>
          <cell r="D480">
            <v>1.52598233090114</v>
          </cell>
          <cell r="E480">
            <v>1.50358550265497</v>
          </cell>
          <cell r="F480">
            <v>1.1096999999999999</v>
          </cell>
          <cell r="G480">
            <v>1.1093999999999999</v>
          </cell>
        </row>
        <row r="481">
          <cell r="A481">
            <v>35759</v>
          </cell>
          <cell r="B481">
            <v>479</v>
          </cell>
          <cell r="C481">
            <v>4.4500000000000005E-2</v>
          </cell>
          <cell r="D481">
            <v>1.52824586627204</v>
          </cell>
          <cell r="E481">
            <v>1.5057377551666999</v>
          </cell>
          <cell r="F481">
            <v>1.1104000000000001</v>
          </cell>
          <cell r="G481">
            <v>1.1096999999999999</v>
          </cell>
        </row>
        <row r="482">
          <cell r="A482">
            <v>35760</v>
          </cell>
          <cell r="B482">
            <v>480</v>
          </cell>
          <cell r="C482">
            <v>4.4500000000000005E-2</v>
          </cell>
          <cell r="D482">
            <v>1.53051275921286</v>
          </cell>
          <cell r="E482">
            <v>1.50789308844162</v>
          </cell>
          <cell r="F482">
            <v>1.1104000000000001</v>
          </cell>
          <cell r="G482">
            <v>1.1104000000000001</v>
          </cell>
        </row>
        <row r="483">
          <cell r="A483">
            <v>35761</v>
          </cell>
          <cell r="B483">
            <v>481</v>
          </cell>
          <cell r="C483">
            <v>4.4800000000000006E-2</v>
          </cell>
          <cell r="D483">
            <v>1.53278301470398</v>
          </cell>
          <cell r="E483">
            <v>1.5100515068895799</v>
          </cell>
          <cell r="F483">
            <v>1.1089</v>
          </cell>
          <cell r="G483">
            <v>1.1104000000000001</v>
          </cell>
        </row>
        <row r="484">
          <cell r="A484">
            <v>35762</v>
          </cell>
          <cell r="B484">
            <v>482</v>
          </cell>
          <cell r="C484">
            <v>3.9E-2</v>
          </cell>
          <cell r="D484">
            <v>1.53507196556333</v>
          </cell>
          <cell r="E484">
            <v>1.51222758692378</v>
          </cell>
          <cell r="F484">
            <v>1.1097999999999999</v>
          </cell>
          <cell r="G484">
            <v>1.1089</v>
          </cell>
        </row>
        <row r="485">
          <cell r="A485">
            <v>35765</v>
          </cell>
          <cell r="B485">
            <v>483</v>
          </cell>
          <cell r="C485">
            <v>3.85E-2</v>
          </cell>
          <cell r="D485">
            <v>1.5370675591185601</v>
          </cell>
          <cell r="E485">
            <v>1.5141246764315801</v>
          </cell>
          <cell r="F485">
            <v>1.1095999999999999</v>
          </cell>
          <cell r="G485">
            <v>1.1097999999999999</v>
          </cell>
        </row>
        <row r="486">
          <cell r="A486">
            <v>35766</v>
          </cell>
          <cell r="B486">
            <v>484</v>
          </cell>
          <cell r="C486">
            <v>3.85E-2</v>
          </cell>
          <cell r="D486">
            <v>1.5390401240292</v>
          </cell>
          <cell r="E486">
            <v>1.5159997887958501</v>
          </cell>
          <cell r="F486">
            <v>1.1095999999999999</v>
          </cell>
          <cell r="G486">
            <v>1.1095999999999999</v>
          </cell>
        </row>
        <row r="487">
          <cell r="A487">
            <v>35767</v>
          </cell>
          <cell r="B487">
            <v>485</v>
          </cell>
          <cell r="C487">
            <v>3.8599999999999995E-2</v>
          </cell>
          <cell r="D487">
            <v>1.5410152203915699</v>
          </cell>
          <cell r="E487">
            <v>1.5178772233244899</v>
          </cell>
          <cell r="F487">
            <v>1.1104000000000001</v>
          </cell>
          <cell r="G487">
            <v>1.1095999999999999</v>
          </cell>
        </row>
        <row r="488">
          <cell r="A488">
            <v>35768</v>
          </cell>
          <cell r="B488">
            <v>486</v>
          </cell>
          <cell r="C488">
            <v>3.8900000000000004E-2</v>
          </cell>
          <cell r="D488">
            <v>1.54299799844519</v>
          </cell>
          <cell r="E488">
            <v>1.5197618751633799</v>
          </cell>
          <cell r="F488">
            <v>1.1106</v>
          </cell>
          <cell r="G488">
            <v>1.1104000000000001</v>
          </cell>
        </row>
        <row r="489">
          <cell r="A489">
            <v>35769</v>
          </cell>
          <cell r="B489">
            <v>487</v>
          </cell>
          <cell r="C489">
            <v>3.8800000000000001E-2</v>
          </cell>
          <cell r="D489">
            <v>1.5449987576598301</v>
          </cell>
          <cell r="E489">
            <v>1.5216635327569701</v>
          </cell>
          <cell r="F489">
            <v>1.1105</v>
          </cell>
          <cell r="G489">
            <v>1.1106</v>
          </cell>
        </row>
        <row r="490">
          <cell r="A490">
            <v>35772</v>
          </cell>
          <cell r="B490">
            <v>488</v>
          </cell>
          <cell r="C490">
            <v>3.8699999999999998E-2</v>
          </cell>
          <cell r="D490">
            <v>1.5469969509030701</v>
          </cell>
          <cell r="E490">
            <v>1.5235626653954</v>
          </cell>
          <cell r="F490">
            <v>1.1119000000000001</v>
          </cell>
          <cell r="G490">
            <v>1.1105</v>
          </cell>
        </row>
        <row r="491">
          <cell r="A491">
            <v>35773</v>
          </cell>
          <cell r="B491">
            <v>489</v>
          </cell>
          <cell r="C491">
            <v>3.8699999999999998E-2</v>
          </cell>
          <cell r="D491">
            <v>1.5489925769697399</v>
          </cell>
          <cell r="E491">
            <v>1.52545927237942</v>
          </cell>
          <cell r="F491">
            <v>1.1122000000000001</v>
          </cell>
          <cell r="G491">
            <v>1.1119000000000001</v>
          </cell>
        </row>
        <row r="492">
          <cell r="A492">
            <v>35774</v>
          </cell>
          <cell r="B492">
            <v>490</v>
          </cell>
          <cell r="C492">
            <v>3.8699999999999998E-2</v>
          </cell>
          <cell r="D492">
            <v>1.5509907773940299</v>
          </cell>
          <cell r="E492">
            <v>1.52735824035464</v>
          </cell>
          <cell r="F492">
            <v>1.1129</v>
          </cell>
          <cell r="G492">
            <v>1.1122000000000001</v>
          </cell>
        </row>
        <row r="493">
          <cell r="A493">
            <v>35775</v>
          </cell>
          <cell r="B493">
            <v>491</v>
          </cell>
          <cell r="C493">
            <v>3.8699999999999998E-2</v>
          </cell>
          <cell r="D493">
            <v>1.5529915554968701</v>
          </cell>
          <cell r="E493">
            <v>1.5292595722601501</v>
          </cell>
          <cell r="F493">
            <v>1.1151</v>
          </cell>
          <cell r="G493">
            <v>1.1129</v>
          </cell>
        </row>
        <row r="494">
          <cell r="A494">
            <v>35776</v>
          </cell>
          <cell r="B494">
            <v>492</v>
          </cell>
          <cell r="C494">
            <v>3.8699999999999998E-2</v>
          </cell>
          <cell r="D494">
            <v>1.5549949146034601</v>
          </cell>
          <cell r="E494">
            <v>1.53116327103868</v>
          </cell>
          <cell r="F494">
            <v>1.1162000000000001</v>
          </cell>
          <cell r="G494">
            <v>1.1151</v>
          </cell>
        </row>
        <row r="495">
          <cell r="A495">
            <v>35779</v>
          </cell>
          <cell r="B495">
            <v>493</v>
          </cell>
          <cell r="C495">
            <v>3.8699999999999998E-2</v>
          </cell>
          <cell r="D495">
            <v>1.5570008580432999</v>
          </cell>
          <cell r="E495">
            <v>1.5330693396366299</v>
          </cell>
          <cell r="F495">
            <v>1.1143000000000001</v>
          </cell>
          <cell r="G495">
            <v>1.1162000000000001</v>
          </cell>
        </row>
        <row r="496">
          <cell r="A496">
            <v>35780</v>
          </cell>
          <cell r="B496">
            <v>494</v>
          </cell>
          <cell r="C496">
            <v>3.8699999999999998E-2</v>
          </cell>
          <cell r="D496">
            <v>1.5590093891501799</v>
          </cell>
          <cell r="E496">
            <v>1.5349777810040801</v>
          </cell>
          <cell r="F496">
            <v>1.1133999999999999</v>
          </cell>
          <cell r="G496">
            <v>1.1143000000000001</v>
          </cell>
        </row>
        <row r="497">
          <cell r="A497">
            <v>35781</v>
          </cell>
          <cell r="B497">
            <v>495</v>
          </cell>
          <cell r="C497">
            <v>3.9E-2</v>
          </cell>
          <cell r="D497">
            <v>1.56102051126218</v>
          </cell>
          <cell r="E497">
            <v>1.53688859809476</v>
          </cell>
          <cell r="F497">
            <v>1.1141000000000001</v>
          </cell>
          <cell r="G497">
            <v>1.1133999999999999</v>
          </cell>
        </row>
        <row r="498">
          <cell r="A498">
            <v>35782</v>
          </cell>
          <cell r="B498">
            <v>496</v>
          </cell>
          <cell r="C498">
            <v>0.04</v>
          </cell>
          <cell r="D498">
            <v>1.5630498379268201</v>
          </cell>
          <cell r="E498">
            <v>1.53881662484107</v>
          </cell>
          <cell r="F498">
            <v>1.1144000000000001</v>
          </cell>
          <cell r="G498">
            <v>1.1141000000000001</v>
          </cell>
        </row>
        <row r="499">
          <cell r="A499">
            <v>35783</v>
          </cell>
          <cell r="B499">
            <v>497</v>
          </cell>
          <cell r="C499">
            <v>0.04</v>
          </cell>
          <cell r="D499">
            <v>1.5651338991672199</v>
          </cell>
          <cell r="E499">
            <v>1.5407965639485099</v>
          </cell>
          <cell r="F499">
            <v>1.1148</v>
          </cell>
          <cell r="G499">
            <v>1.1144000000000001</v>
          </cell>
        </row>
        <row r="500">
          <cell r="A500">
            <v>35786</v>
          </cell>
          <cell r="B500">
            <v>498</v>
          </cell>
          <cell r="C500">
            <v>4.0500000000000001E-2</v>
          </cell>
          <cell r="D500">
            <v>1.5672207391490001</v>
          </cell>
          <cell r="E500">
            <v>1.54277905057123</v>
          </cell>
          <cell r="F500">
            <v>1.1151</v>
          </cell>
          <cell r="G500">
            <v>1.1148</v>
          </cell>
        </row>
        <row r="501">
          <cell r="A501">
            <v>35787</v>
          </cell>
          <cell r="B501">
            <v>499</v>
          </cell>
          <cell r="C501">
            <v>4.0099999999999997E-2</v>
          </cell>
          <cell r="D501">
            <v>1.56933648714685</v>
          </cell>
          <cell r="E501">
            <v>1.54478890597936</v>
          </cell>
          <cell r="F501">
            <v>1.115</v>
          </cell>
          <cell r="G501">
            <v>1.1151</v>
          </cell>
        </row>
        <row r="502">
          <cell r="A502">
            <v>35788</v>
          </cell>
          <cell r="B502">
            <v>500</v>
          </cell>
          <cell r="C502">
            <v>4.0099999999999997E-2</v>
          </cell>
          <cell r="D502">
            <v>1.5714341721491201</v>
          </cell>
          <cell r="E502">
            <v>1.54678150841177</v>
          </cell>
          <cell r="F502">
            <v>1.115</v>
          </cell>
          <cell r="G502">
            <v>1.115</v>
          </cell>
        </row>
        <row r="503">
          <cell r="A503">
            <v>35790</v>
          </cell>
          <cell r="B503">
            <v>501</v>
          </cell>
          <cell r="C503">
            <v>0.04</v>
          </cell>
          <cell r="D503">
            <v>1.57353466106401</v>
          </cell>
          <cell r="E503">
            <v>1.5487766810752599</v>
          </cell>
          <cell r="F503">
            <v>1.1151</v>
          </cell>
          <cell r="G503">
            <v>1.115</v>
          </cell>
        </row>
        <row r="504">
          <cell r="A504">
            <v>35793</v>
          </cell>
          <cell r="B504">
            <v>502</v>
          </cell>
          <cell r="C504">
            <v>4.0099999999999997E-2</v>
          </cell>
          <cell r="D504">
            <v>1.57563270203365</v>
          </cell>
          <cell r="E504">
            <v>1.5507694354230099</v>
          </cell>
          <cell r="F504">
            <v>1.1156999999999999</v>
          </cell>
          <cell r="G504">
            <v>1.1151</v>
          </cell>
        </row>
        <row r="505">
          <cell r="A505">
            <v>35794</v>
          </cell>
          <cell r="B505">
            <v>503</v>
          </cell>
          <cell r="C505">
            <v>3.9300000000000002E-2</v>
          </cell>
          <cell r="D505">
            <v>1.5777388029974799</v>
          </cell>
          <cell r="E505">
            <v>1.55276975205991</v>
          </cell>
          <cell r="F505">
            <v>1.1164000000000001</v>
          </cell>
          <cell r="G505">
            <v>1.1156999999999999</v>
          </cell>
        </row>
        <row r="506">
          <cell r="A506">
            <v>35795</v>
          </cell>
          <cell r="B506">
            <v>504</v>
          </cell>
          <cell r="C506">
            <v>3.9300000000000002E-2</v>
          </cell>
          <cell r="D506">
            <v>1.5798056408294101</v>
          </cell>
          <cell r="E506">
            <v>1.5547326859419801</v>
          </cell>
          <cell r="F506">
            <v>1.1164000000000001</v>
          </cell>
          <cell r="G506">
            <v>1.1164000000000001</v>
          </cell>
        </row>
        <row r="507">
          <cell r="A507">
            <v>35797</v>
          </cell>
          <cell r="B507">
            <v>505</v>
          </cell>
          <cell r="C507">
            <v>0.38109999999999999</v>
          </cell>
          <cell r="D507">
            <v>1.5818751862189</v>
          </cell>
          <cell r="E507">
            <v>1.5566981012669101</v>
          </cell>
          <cell r="F507">
            <v>1.1165</v>
          </cell>
          <cell r="G507">
            <v>1.1164000000000001</v>
          </cell>
        </row>
        <row r="508">
          <cell r="A508">
            <v>35800</v>
          </cell>
          <cell r="B508">
            <v>506</v>
          </cell>
          <cell r="C508">
            <v>0.38060000000000005</v>
          </cell>
          <cell r="D508">
            <v>1.5839032925764001</v>
          </cell>
          <cell r="E508">
            <v>1.5586240743881601</v>
          </cell>
          <cell r="F508">
            <v>1.1165</v>
          </cell>
          <cell r="G508">
            <v>1.1165</v>
          </cell>
        </row>
        <row r="509">
          <cell r="A509">
            <v>35801</v>
          </cell>
          <cell r="B509">
            <v>507</v>
          </cell>
          <cell r="C509">
            <v>0.38069999999999998</v>
          </cell>
          <cell r="D509">
            <v>1.5859317183280399</v>
          </cell>
          <cell r="E509">
            <v>1.5605502644917899</v>
          </cell>
          <cell r="F509">
            <v>1.1169</v>
          </cell>
          <cell r="G509">
            <v>1.1165</v>
          </cell>
        </row>
        <row r="510">
          <cell r="A510">
            <v>35802</v>
          </cell>
          <cell r="B510">
            <v>508</v>
          </cell>
          <cell r="C510">
            <v>0.38090000000000002</v>
          </cell>
          <cell r="D510">
            <v>1.5879632017033101</v>
          </cell>
          <cell r="E510">
            <v>1.56247927175364</v>
          </cell>
          <cell r="F510">
            <v>1.1174999999999999</v>
          </cell>
          <cell r="G510">
            <v>1.1169</v>
          </cell>
        </row>
        <row r="511">
          <cell r="A511">
            <v>35803</v>
          </cell>
          <cell r="B511">
            <v>509</v>
          </cell>
          <cell r="C511">
            <v>0.38100000000000001</v>
          </cell>
          <cell r="D511">
            <v>1.5899982083055599</v>
          </cell>
          <cell r="E511">
            <v>1.5644115379947101</v>
          </cell>
          <cell r="F511">
            <v>1.1180000000000001</v>
          </cell>
          <cell r="G511">
            <v>1.1174999999999999</v>
          </cell>
        </row>
        <row r="512">
          <cell r="A512">
            <v>35804</v>
          </cell>
          <cell r="B512">
            <v>510</v>
          </cell>
          <cell r="C512">
            <v>0.38090000000000002</v>
          </cell>
          <cell r="D512">
            <v>1.5920362680089699</v>
          </cell>
          <cell r="E512">
            <v>1.5663466165092801</v>
          </cell>
          <cell r="F512">
            <v>1.1184000000000001</v>
          </cell>
          <cell r="G512">
            <v>1.1180000000000001</v>
          </cell>
        </row>
        <row r="513">
          <cell r="A513">
            <v>35807</v>
          </cell>
          <cell r="B513">
            <v>511</v>
          </cell>
          <cell r="C513">
            <v>0.38100000000000001</v>
          </cell>
          <cell r="D513">
            <v>1.5940764943271499</v>
          </cell>
          <cell r="E513">
            <v>1.5682836653672101</v>
          </cell>
          <cell r="F513">
            <v>1.1192</v>
          </cell>
          <cell r="G513">
            <v>1.1184000000000001</v>
          </cell>
        </row>
        <row r="514">
          <cell r="A514">
            <v>35808</v>
          </cell>
          <cell r="B514">
            <v>512</v>
          </cell>
          <cell r="C514">
            <v>0.38079999999999997</v>
          </cell>
          <cell r="D514">
            <v>1.5961197815775801</v>
          </cell>
          <cell r="E514">
            <v>1.5702235334593999</v>
          </cell>
          <cell r="F514">
            <v>1.1187</v>
          </cell>
          <cell r="G514">
            <v>1.1192</v>
          </cell>
        </row>
        <row r="515">
          <cell r="A515">
            <v>35809</v>
          </cell>
          <cell r="B515">
            <v>513</v>
          </cell>
          <cell r="C515">
            <v>0.37549999999999994</v>
          </cell>
          <cell r="D515">
            <v>1.5981647781253301</v>
          </cell>
          <cell r="E515">
            <v>1.5721649373447499</v>
          </cell>
          <cell r="F515">
            <v>1.119</v>
          </cell>
          <cell r="G515">
            <v>1.1187</v>
          </cell>
        </row>
        <row r="516">
          <cell r="A516">
            <v>35810</v>
          </cell>
          <cell r="B516">
            <v>514</v>
          </cell>
          <cell r="C516">
            <v>0.37560000000000004</v>
          </cell>
          <cell r="D516">
            <v>1.6001879748262</v>
          </cell>
          <cell r="E516">
            <v>1.5740855596701</v>
          </cell>
          <cell r="F516">
            <v>1.1206</v>
          </cell>
          <cell r="G516">
            <v>1.119</v>
          </cell>
        </row>
        <row r="517">
          <cell r="A517">
            <v>35811</v>
          </cell>
          <cell r="B517">
            <v>515</v>
          </cell>
          <cell r="C517">
            <v>0.37609999999999999</v>
          </cell>
          <cell r="D517">
            <v>1.6022141968474399</v>
          </cell>
          <cell r="E517">
            <v>1.57600896881571</v>
          </cell>
          <cell r="F517">
            <v>1.1205000000000001</v>
          </cell>
          <cell r="G517">
            <v>1.1206</v>
          </cell>
        </row>
        <row r="518">
          <cell r="A518">
            <v>35814</v>
          </cell>
          <cell r="B518">
            <v>516</v>
          </cell>
          <cell r="C518">
            <v>0.37409999999999999</v>
          </cell>
          <cell r="D518">
            <v>1.6042452917404999</v>
          </cell>
          <cell r="E518">
            <v>1.5779369182385601</v>
          </cell>
          <cell r="F518">
            <v>1.1201000000000001</v>
          </cell>
          <cell r="G518">
            <v>1.1205000000000001</v>
          </cell>
        </row>
        <row r="519">
          <cell r="A519">
            <v>35815</v>
          </cell>
          <cell r="B519">
            <v>517</v>
          </cell>
          <cell r="C519">
            <v>0.37340000000000001</v>
          </cell>
          <cell r="D519">
            <v>1.6062696888741499</v>
          </cell>
          <cell r="E519">
            <v>1.57985842488479</v>
          </cell>
          <cell r="F519">
            <v>1.1205000000000001</v>
          </cell>
          <cell r="G519">
            <v>1.1201000000000001</v>
          </cell>
        </row>
        <row r="520">
          <cell r="A520">
            <v>35816</v>
          </cell>
          <cell r="B520">
            <v>518</v>
          </cell>
          <cell r="C520">
            <v>0.37290000000000001</v>
          </cell>
          <cell r="D520">
            <v>1.6082933959297701</v>
          </cell>
          <cell r="E520">
            <v>1.581779191796</v>
          </cell>
          <cell r="F520">
            <v>1.1207</v>
          </cell>
          <cell r="G520">
            <v>1.1205000000000001</v>
          </cell>
        </row>
        <row r="521">
          <cell r="A521">
            <v>35817</v>
          </cell>
          <cell r="B521">
            <v>519</v>
          </cell>
          <cell r="C521">
            <v>0.37070000000000003</v>
          </cell>
          <cell r="D521">
            <v>1.6103173205880099</v>
          </cell>
          <cell r="E521">
            <v>1.58370008064074</v>
          </cell>
          <cell r="F521">
            <v>1.1206</v>
          </cell>
          <cell r="G521">
            <v>1.1207</v>
          </cell>
        </row>
        <row r="522">
          <cell r="A522">
            <v>35818</v>
          </cell>
          <cell r="B522">
            <v>520</v>
          </cell>
          <cell r="C522">
            <v>0.3664</v>
          </cell>
          <cell r="D522">
            <v>1.6123335344924301</v>
          </cell>
          <cell r="E522">
            <v>1.5856135671003999</v>
          </cell>
          <cell r="F522">
            <v>1.1214999999999999</v>
          </cell>
          <cell r="G522">
            <v>1.1206</v>
          </cell>
        </row>
        <row r="523">
          <cell r="A523">
            <v>35821</v>
          </cell>
          <cell r="B523">
            <v>521</v>
          </cell>
          <cell r="C523">
            <v>0.36349999999999999</v>
          </cell>
          <cell r="D523">
            <v>1.6143321508951201</v>
          </cell>
          <cell r="E523">
            <v>1.58751026964561</v>
          </cell>
          <cell r="F523">
            <v>1.1215999999999999</v>
          </cell>
          <cell r="G523">
            <v>1.1214999999999999</v>
          </cell>
        </row>
        <row r="524">
          <cell r="A524">
            <v>35822</v>
          </cell>
          <cell r="B524">
            <v>522</v>
          </cell>
          <cell r="C524">
            <v>0.36310000000000003</v>
          </cell>
          <cell r="D524">
            <v>1.6163196036360501</v>
          </cell>
          <cell r="E524">
            <v>1.58939629606074</v>
          </cell>
          <cell r="F524">
            <v>1.1224000000000001</v>
          </cell>
          <cell r="G524">
            <v>1.1215999999999999</v>
          </cell>
        </row>
        <row r="525">
          <cell r="A525">
            <v>35823</v>
          </cell>
          <cell r="B525">
            <v>523</v>
          </cell>
          <cell r="C525">
            <v>0.3574</v>
          </cell>
          <cell r="D525">
            <v>1.6183076282589299</v>
          </cell>
          <cell r="E525">
            <v>1.5912827839813299</v>
          </cell>
          <cell r="F525">
            <v>1.1227</v>
          </cell>
          <cell r="G525">
            <v>1.1224000000000001</v>
          </cell>
        </row>
        <row r="526">
          <cell r="A526">
            <v>35824</v>
          </cell>
          <cell r="B526">
            <v>524</v>
          </cell>
          <cell r="C526">
            <v>0.34020000000000006</v>
          </cell>
          <cell r="D526">
            <v>1.6202711532704499</v>
          </cell>
          <cell r="E526">
            <v>1.5931459434758299</v>
          </cell>
          <cell r="F526">
            <v>1.123</v>
          </cell>
          <cell r="G526">
            <v>1.1227</v>
          </cell>
        </row>
        <row r="527">
          <cell r="A527">
            <v>35825</v>
          </cell>
          <cell r="B527">
            <v>525</v>
          </cell>
          <cell r="C527">
            <v>0.34250000000000003</v>
          </cell>
          <cell r="D527">
            <v>1.6221549615268001</v>
          </cell>
          <cell r="E527">
            <v>1.5949333851174201</v>
          </cell>
          <cell r="F527">
            <v>1.1236999999999999</v>
          </cell>
          <cell r="G527">
            <v>1.123</v>
          </cell>
        </row>
        <row r="528">
          <cell r="A528">
            <v>35828</v>
          </cell>
          <cell r="B528">
            <v>526</v>
          </cell>
          <cell r="C528">
            <v>0.34149999999999997</v>
          </cell>
          <cell r="D528">
            <v>1.62405202308966</v>
          </cell>
          <cell r="E528">
            <v>1.5967333289272101</v>
          </cell>
          <cell r="F528">
            <v>1.1235999999999999</v>
          </cell>
          <cell r="G528">
            <v>1.1236999999999999</v>
          </cell>
        </row>
        <row r="529">
          <cell r="A529">
            <v>35829</v>
          </cell>
          <cell r="B529">
            <v>527</v>
          </cell>
          <cell r="C529">
            <v>0.34229999999999999</v>
          </cell>
          <cell r="D529">
            <v>1.62594649601511</v>
          </cell>
          <cell r="E529">
            <v>1.59853074313389</v>
          </cell>
          <cell r="F529">
            <v>1.1244000000000001</v>
          </cell>
          <cell r="G529">
            <v>1.1235999999999999</v>
          </cell>
        </row>
        <row r="530">
          <cell r="A530">
            <v>35830</v>
          </cell>
          <cell r="B530">
            <v>528</v>
          </cell>
          <cell r="C530">
            <v>0.34200000000000003</v>
          </cell>
          <cell r="D530">
            <v>1.62784703235537</v>
          </cell>
          <cell r="E530">
            <v>1.6003338365774</v>
          </cell>
          <cell r="F530">
            <v>1.1245000000000001</v>
          </cell>
          <cell r="G530">
            <v>1.1244000000000001</v>
          </cell>
        </row>
        <row r="531">
          <cell r="A531">
            <v>35831</v>
          </cell>
          <cell r="B531">
            <v>529</v>
          </cell>
          <cell r="C531">
            <v>0.34210000000000002</v>
          </cell>
          <cell r="D531">
            <v>1.6297483414106899</v>
          </cell>
          <cell r="E531">
            <v>1.6021375894080601</v>
          </cell>
          <cell r="F531">
            <v>1.1245000000000001</v>
          </cell>
          <cell r="G531">
            <v>1.1245000000000001</v>
          </cell>
        </row>
        <row r="532">
          <cell r="A532">
            <v>35832</v>
          </cell>
          <cell r="B532">
            <v>530</v>
          </cell>
          <cell r="C532">
            <v>0.3422</v>
          </cell>
          <cell r="D532">
            <v>1.63165234380299</v>
          </cell>
          <cell r="E532">
            <v>1.60394382362541</v>
          </cell>
          <cell r="F532">
            <v>1.1254</v>
          </cell>
          <cell r="G532">
            <v>1.1245000000000001</v>
          </cell>
        </row>
        <row r="533">
          <cell r="A533">
            <v>35835</v>
          </cell>
          <cell r="B533">
            <v>531</v>
          </cell>
          <cell r="C533">
            <v>0.34179999999999999</v>
          </cell>
          <cell r="D533">
            <v>1.6335590600989101</v>
          </cell>
          <cell r="E533">
            <v>1.6057525585152499</v>
          </cell>
          <cell r="F533">
            <v>1.1254999999999999</v>
          </cell>
          <cell r="G533">
            <v>1.1254</v>
          </cell>
        </row>
        <row r="534">
          <cell r="A534">
            <v>35836</v>
          </cell>
          <cell r="B534">
            <v>532</v>
          </cell>
          <cell r="C534">
            <v>0.34100000000000003</v>
          </cell>
          <cell r="D534">
            <v>1.6354660769456699</v>
          </cell>
          <cell r="E534">
            <v>1.6075615046082701</v>
          </cell>
          <cell r="F534">
            <v>1.1264000000000001</v>
          </cell>
          <cell r="G534">
            <v>1.1254999999999999</v>
          </cell>
        </row>
        <row r="535">
          <cell r="A535">
            <v>35837</v>
          </cell>
          <cell r="B535">
            <v>533</v>
          </cell>
          <cell r="C535">
            <v>0.3407</v>
          </cell>
          <cell r="D535">
            <v>1.6373714439892899</v>
          </cell>
          <cell r="E535">
            <v>1.6093688119796901</v>
          </cell>
          <cell r="F535">
            <v>1.1265000000000001</v>
          </cell>
          <cell r="G535">
            <v>1.1264000000000001</v>
          </cell>
        </row>
        <row r="536">
          <cell r="A536">
            <v>35838</v>
          </cell>
          <cell r="B536">
            <v>534</v>
          </cell>
          <cell r="C536">
            <v>0.34090000000000004</v>
          </cell>
          <cell r="D536">
            <v>1.6392775735820999</v>
          </cell>
          <cell r="E536">
            <v>1.6111767690171599</v>
          </cell>
          <cell r="F536">
            <v>1.1268</v>
          </cell>
          <cell r="G536">
            <v>1.1265000000000001</v>
          </cell>
        </row>
        <row r="537">
          <cell r="A537">
            <v>35839</v>
          </cell>
          <cell r="B537">
            <v>535</v>
          </cell>
          <cell r="C537">
            <v>0.34060000000000001</v>
          </cell>
          <cell r="D537">
            <v>1.64118688935038</v>
          </cell>
          <cell r="E537">
            <v>1.6129876744281999</v>
          </cell>
          <cell r="F537">
            <v>1.1275999999999999</v>
          </cell>
          <cell r="G537">
            <v>1.1268</v>
          </cell>
        </row>
        <row r="538">
          <cell r="A538">
            <v>35842</v>
          </cell>
          <cell r="B538">
            <v>536</v>
          </cell>
          <cell r="C538">
            <v>0.33939999999999998</v>
          </cell>
          <cell r="D538">
            <v>1.6430969682996801</v>
          </cell>
          <cell r="E538">
            <v>1.61479922991808</v>
          </cell>
          <cell r="F538">
            <v>1.1274</v>
          </cell>
          <cell r="G538">
            <v>1.1275999999999999</v>
          </cell>
        </row>
        <row r="539">
          <cell r="A539">
            <v>35843</v>
          </cell>
          <cell r="B539">
            <v>537</v>
          </cell>
          <cell r="C539">
            <v>0.33960000000000001</v>
          </cell>
          <cell r="D539">
            <v>1.6450034208500599</v>
          </cell>
          <cell r="E539">
            <v>1.6166072724948</v>
          </cell>
          <cell r="F539">
            <v>1.1284000000000001</v>
          </cell>
          <cell r="G539">
            <v>1.1274</v>
          </cell>
        </row>
        <row r="540">
          <cell r="A540">
            <v>35844</v>
          </cell>
          <cell r="B540">
            <v>538</v>
          </cell>
          <cell r="C540">
            <v>0.33909999999999996</v>
          </cell>
          <cell r="D540">
            <v>1.6469130724212599</v>
          </cell>
          <cell r="E540">
            <v>1.6184182754985299</v>
          </cell>
          <cell r="F540">
            <v>1.1286</v>
          </cell>
          <cell r="G540">
            <v>1.1284000000000001</v>
          </cell>
        </row>
        <row r="541">
          <cell r="A541">
            <v>35845</v>
          </cell>
          <cell r="B541">
            <v>539</v>
          </cell>
          <cell r="C541">
            <v>0.33750000000000002</v>
          </cell>
          <cell r="D541">
            <v>1.6488224869682899</v>
          </cell>
          <cell r="E541">
            <v>1.62022898023421</v>
          </cell>
          <cell r="F541">
            <v>1.1292</v>
          </cell>
          <cell r="G541">
            <v>1.1286</v>
          </cell>
        </row>
        <row r="542">
          <cell r="A542">
            <v>35846</v>
          </cell>
          <cell r="B542">
            <v>540</v>
          </cell>
          <cell r="C542">
            <v>0.33390000000000003</v>
          </cell>
          <cell r="D542">
            <v>1.6507262833646399</v>
          </cell>
          <cell r="E542">
            <v>1.6220342840823101</v>
          </cell>
          <cell r="F542">
            <v>1.1294999999999999</v>
          </cell>
          <cell r="G542">
            <v>1.1292</v>
          </cell>
        </row>
        <row r="543">
          <cell r="A543">
            <v>35851</v>
          </cell>
          <cell r="B543">
            <v>541</v>
          </cell>
          <cell r="C543">
            <v>0.33299999999999996</v>
          </cell>
          <cell r="D543">
            <v>1.65261461518923</v>
          </cell>
          <cell r="E543">
            <v>1.6238248511347799</v>
          </cell>
          <cell r="F543">
            <v>1.1296999999999999</v>
          </cell>
          <cell r="G543">
            <v>1.1294999999999999</v>
          </cell>
        </row>
        <row r="544">
          <cell r="A544">
            <v>35852</v>
          </cell>
          <cell r="B544">
            <v>542</v>
          </cell>
          <cell r="C544">
            <v>0.33250000000000002</v>
          </cell>
          <cell r="D544">
            <v>1.65450066161881</v>
          </cell>
          <cell r="E544">
            <v>1.6256131795922399</v>
          </cell>
          <cell r="F544">
            <v>1.1297999999999999</v>
          </cell>
          <cell r="G544">
            <v>1.1296999999999999</v>
          </cell>
        </row>
        <row r="545">
          <cell r="A545">
            <v>35853</v>
          </cell>
          <cell r="B545">
            <v>543</v>
          </cell>
          <cell r="C545">
            <v>0.33279999999999998</v>
          </cell>
          <cell r="D545">
            <v>1.6563863952929001</v>
          </cell>
          <cell r="E545">
            <v>1.6274011401591</v>
          </cell>
          <cell r="F545">
            <v>1.1304000000000001</v>
          </cell>
          <cell r="G545">
            <v>1.1297999999999999</v>
          </cell>
        </row>
        <row r="546">
          <cell r="A546">
            <v>35856</v>
          </cell>
          <cell r="B546">
            <v>544</v>
          </cell>
          <cell r="C546">
            <v>0.33250000000000002</v>
          </cell>
          <cell r="D546">
            <v>1.6582757689985499</v>
          </cell>
          <cell r="E546">
            <v>1.6291924806451801</v>
          </cell>
          <cell r="F546">
            <v>1.1305000000000001</v>
          </cell>
          <cell r="G546">
            <v>1.1304000000000001</v>
          </cell>
        </row>
        <row r="547">
          <cell r="A547">
            <v>35857</v>
          </cell>
          <cell r="B547">
            <v>545</v>
          </cell>
          <cell r="C547">
            <v>0.3281</v>
          </cell>
          <cell r="D547">
            <v>1.66016580538902</v>
          </cell>
          <cell r="E547">
            <v>1.63098437797216</v>
          </cell>
          <cell r="F547">
            <v>1.1306</v>
          </cell>
          <cell r="G547">
            <v>1.1305000000000001</v>
          </cell>
        </row>
        <row r="548">
          <cell r="A548">
            <v>35858</v>
          </cell>
          <cell r="B548">
            <v>546</v>
          </cell>
          <cell r="C548">
            <v>0.28850000000000003</v>
          </cell>
          <cell r="D548">
            <v>1.6620361813886899</v>
          </cell>
          <cell r="E548">
            <v>1.6327575651053701</v>
          </cell>
          <cell r="F548">
            <v>1.1314</v>
          </cell>
          <cell r="G548">
            <v>1.1306</v>
          </cell>
        </row>
        <row r="549">
          <cell r="A549">
            <v>35859</v>
          </cell>
          <cell r="B549">
            <v>547</v>
          </cell>
          <cell r="C549">
            <v>0.27600000000000002</v>
          </cell>
          <cell r="D549">
            <v>1.6637088047405499</v>
          </cell>
          <cell r="E549">
            <v>1.6343432127980899</v>
          </cell>
          <cell r="F549">
            <v>1.1314</v>
          </cell>
          <cell r="G549">
            <v>1.1314</v>
          </cell>
        </row>
        <row r="550">
          <cell r="A550">
            <v>35860</v>
          </cell>
          <cell r="B550">
            <v>548</v>
          </cell>
          <cell r="C550">
            <v>0.27629999999999999</v>
          </cell>
          <cell r="D550">
            <v>1.6653186925654599</v>
          </cell>
          <cell r="E550">
            <v>1.63586933348061</v>
          </cell>
          <cell r="F550">
            <v>1.1315</v>
          </cell>
          <cell r="G550">
            <v>1.1314</v>
          </cell>
        </row>
        <row r="551">
          <cell r="A551">
            <v>35863</v>
          </cell>
          <cell r="B551">
            <v>549</v>
          </cell>
          <cell r="C551">
            <v>0.27629999999999999</v>
          </cell>
          <cell r="D551">
            <v>1.6669316869447099</v>
          </cell>
          <cell r="E551">
            <v>1.6373983473384699</v>
          </cell>
          <cell r="F551">
            <v>1.1323000000000001</v>
          </cell>
          <cell r="G551">
            <v>1.1315</v>
          </cell>
        </row>
        <row r="552">
          <cell r="A552">
            <v>35864</v>
          </cell>
          <cell r="B552">
            <v>550</v>
          </cell>
          <cell r="C552">
            <v>0.27639999999999998</v>
          </cell>
          <cell r="D552">
            <v>1.66854624363805</v>
          </cell>
          <cell r="E552">
            <v>1.63892879033454</v>
          </cell>
          <cell r="F552">
            <v>1.1324000000000001</v>
          </cell>
          <cell r="G552">
            <v>1.1323000000000001</v>
          </cell>
        </row>
        <row r="553">
          <cell r="A553">
            <v>35865</v>
          </cell>
          <cell r="B553">
            <v>551</v>
          </cell>
          <cell r="C553">
            <v>0.27610000000000001</v>
          </cell>
          <cell r="D553">
            <v>1.6701628980935099</v>
          </cell>
          <cell r="E553">
            <v>1.64046116990582</v>
          </cell>
          <cell r="F553">
            <v>1.1325000000000001</v>
          </cell>
          <cell r="G553">
            <v>1.1324000000000001</v>
          </cell>
        </row>
        <row r="554">
          <cell r="A554">
            <v>35866</v>
          </cell>
          <cell r="B554">
            <v>552</v>
          </cell>
          <cell r="C554">
            <v>0.27539999999999998</v>
          </cell>
          <cell r="D554">
            <v>1.6717795489723499</v>
          </cell>
          <cell r="E554">
            <v>1.64199349417205</v>
          </cell>
          <cell r="F554">
            <v>1.1328</v>
          </cell>
          <cell r="G554">
            <v>1.1325000000000001</v>
          </cell>
        </row>
        <row r="555">
          <cell r="A555">
            <v>35867</v>
          </cell>
          <cell r="B555">
            <v>553</v>
          </cell>
          <cell r="C555">
            <v>0.27629999999999999</v>
          </cell>
          <cell r="D555">
            <v>1.6733941202251601</v>
          </cell>
          <cell r="E555">
            <v>1.64352379549216</v>
          </cell>
          <cell r="F555">
            <v>1.1334</v>
          </cell>
          <cell r="G555">
            <v>1.1328</v>
          </cell>
        </row>
        <row r="556">
          <cell r="A556">
            <v>35870</v>
          </cell>
          <cell r="B556">
            <v>554</v>
          </cell>
          <cell r="C556">
            <v>0.27539999999999998</v>
          </cell>
          <cell r="D556">
            <v>1.6750149363021301</v>
          </cell>
          <cell r="E556">
            <v>1.6450599638202701</v>
          </cell>
          <cell r="F556">
            <v>1.1335</v>
          </cell>
          <cell r="G556">
            <v>1.1334</v>
          </cell>
        </row>
        <row r="557">
          <cell r="A557">
            <v>35871</v>
          </cell>
          <cell r="B557">
            <v>555</v>
          </cell>
          <cell r="C557">
            <v>0.27500000000000002</v>
          </cell>
          <cell r="D557">
            <v>1.67663263222731</v>
          </cell>
          <cell r="E557">
            <v>1.6465931230217099</v>
          </cell>
          <cell r="F557">
            <v>1.1335</v>
          </cell>
          <cell r="G557">
            <v>1.1335</v>
          </cell>
        </row>
        <row r="558">
          <cell r="A558">
            <v>35872</v>
          </cell>
          <cell r="B558">
            <v>556</v>
          </cell>
          <cell r="C558">
            <v>0.27410000000000001</v>
          </cell>
          <cell r="D558">
            <v>1.6782498114664</v>
          </cell>
          <cell r="E558">
            <v>1.6481257407800101</v>
          </cell>
          <cell r="F558">
            <v>1.1344000000000001</v>
          </cell>
          <cell r="G558">
            <v>1.1335</v>
          </cell>
        </row>
        <row r="559">
          <cell r="A559">
            <v>35873</v>
          </cell>
          <cell r="B559">
            <v>557</v>
          </cell>
          <cell r="C559">
            <v>0.27449999999999997</v>
          </cell>
          <cell r="D559">
            <v>1.67986383465758</v>
          </cell>
          <cell r="E559">
            <v>1.64965531592979</v>
          </cell>
          <cell r="F559">
            <v>1.1344000000000001</v>
          </cell>
          <cell r="G559">
            <v>1.1344000000000001</v>
          </cell>
        </row>
        <row r="560">
          <cell r="A560">
            <v>35874</v>
          </cell>
          <cell r="B560">
            <v>558</v>
          </cell>
          <cell r="C560">
            <v>0.27410000000000001</v>
          </cell>
          <cell r="D560">
            <v>1.68148150993308</v>
          </cell>
          <cell r="E560">
            <v>1.6511883005282599</v>
          </cell>
          <cell r="F560">
            <v>1.1346000000000001</v>
          </cell>
          <cell r="G560">
            <v>1.1344000000000001</v>
          </cell>
        </row>
        <row r="561">
          <cell r="A561">
            <v>35877</v>
          </cell>
          <cell r="B561">
            <v>559</v>
          </cell>
          <cell r="C561">
            <v>0.27399999999999997</v>
          </cell>
          <cell r="D561">
            <v>1.6830986411456299</v>
          </cell>
          <cell r="E561">
            <v>1.65272071794618</v>
          </cell>
          <cell r="F561">
            <v>1.1349</v>
          </cell>
          <cell r="G561">
            <v>1.1346000000000001</v>
          </cell>
        </row>
        <row r="562">
          <cell r="A562">
            <v>35878</v>
          </cell>
          <cell r="B562">
            <v>560</v>
          </cell>
          <cell r="C562">
            <v>0.27350000000000002</v>
          </cell>
          <cell r="D562">
            <v>1.6847168058412001</v>
          </cell>
          <cell r="E562">
            <v>1.65425406314248</v>
          </cell>
          <cell r="F562">
            <v>1.1352</v>
          </cell>
          <cell r="G562">
            <v>1.1349</v>
          </cell>
        </row>
        <row r="563">
          <cell r="A563">
            <v>35879</v>
          </cell>
          <cell r="B563">
            <v>561</v>
          </cell>
          <cell r="C563">
            <v>0.27350000000000002</v>
          </cell>
          <cell r="D563">
            <v>1.68633389811445</v>
          </cell>
          <cell r="E563">
            <v>1.65578634061685</v>
          </cell>
          <cell r="F563">
            <v>1.1357999999999999</v>
          </cell>
          <cell r="G563">
            <v>1.1352</v>
          </cell>
        </row>
        <row r="564">
          <cell r="A564">
            <v>35880</v>
          </cell>
          <cell r="B564">
            <v>562</v>
          </cell>
          <cell r="C564">
            <v>0.2737</v>
          </cell>
          <cell r="D564">
            <v>1.68795254256989</v>
          </cell>
          <cell r="E564">
            <v>1.6573200373860599</v>
          </cell>
          <cell r="F564">
            <v>1.1359999999999999</v>
          </cell>
          <cell r="G564">
            <v>1.1357999999999999</v>
          </cell>
        </row>
        <row r="565">
          <cell r="A565">
            <v>35881</v>
          </cell>
          <cell r="B565">
            <v>563</v>
          </cell>
          <cell r="C565">
            <v>0.27339999999999998</v>
          </cell>
          <cell r="D565">
            <v>1.6895737872279799</v>
          </cell>
          <cell r="E565">
            <v>1.6588561463393401</v>
          </cell>
          <cell r="F565">
            <v>1.1364000000000001</v>
          </cell>
          <cell r="G565">
            <v>1.1359999999999999</v>
          </cell>
        </row>
        <row r="566">
          <cell r="A566">
            <v>35884</v>
          </cell>
          <cell r="B566">
            <v>564</v>
          </cell>
          <cell r="C566">
            <v>0.27250000000000002</v>
          </cell>
          <cell r="D566">
            <v>1.69119501775551</v>
          </cell>
          <cell r="E566">
            <v>1.66039219031503</v>
          </cell>
          <cell r="F566">
            <v>1.1365000000000001</v>
          </cell>
          <cell r="G566">
            <v>1.1364000000000001</v>
          </cell>
        </row>
        <row r="567">
          <cell r="A567">
            <v>35885</v>
          </cell>
          <cell r="B567">
            <v>565</v>
          </cell>
          <cell r="C567">
            <v>0.2722</v>
          </cell>
          <cell r="D567">
            <v>1.6928130516768001</v>
          </cell>
          <cell r="E567">
            <v>1.6619251542123501</v>
          </cell>
          <cell r="F567">
            <v>1.1374</v>
          </cell>
          <cell r="G567">
            <v>1.1365000000000001</v>
          </cell>
        </row>
        <row r="568">
          <cell r="A568">
            <v>35886</v>
          </cell>
          <cell r="B568">
            <v>566</v>
          </cell>
          <cell r="C568">
            <v>0.2727</v>
          </cell>
          <cell r="D568">
            <v>1.69443104239159</v>
          </cell>
          <cell r="E568">
            <v>1.66345802589256</v>
          </cell>
          <cell r="F568">
            <v>1.1375</v>
          </cell>
          <cell r="G568">
            <v>1.1374</v>
          </cell>
        </row>
        <row r="569">
          <cell r="A569">
            <v>35887</v>
          </cell>
          <cell r="B569">
            <v>567</v>
          </cell>
          <cell r="C569">
            <v>0.27239999999999998</v>
          </cell>
          <cell r="D569">
            <v>1.6960532398386401</v>
          </cell>
          <cell r="E569">
            <v>1.6649948316344501</v>
          </cell>
          <cell r="F569">
            <v>1.1375</v>
          </cell>
          <cell r="G569">
            <v>1.1375</v>
          </cell>
        </row>
        <row r="570">
          <cell r="A570">
            <v>35888</v>
          </cell>
          <cell r="B570">
            <v>568</v>
          </cell>
          <cell r="C570">
            <v>0.2732</v>
          </cell>
          <cell r="D570">
            <v>1.69767539603882</v>
          </cell>
          <cell r="E570">
            <v>1.66653154685603</v>
          </cell>
          <cell r="F570">
            <v>1.1384000000000001</v>
          </cell>
          <cell r="G570">
            <v>1.1375</v>
          </cell>
        </row>
        <row r="571">
          <cell r="A571">
            <v>35891</v>
          </cell>
          <cell r="B571">
            <v>569</v>
          </cell>
          <cell r="C571">
            <v>0.27660000000000001</v>
          </cell>
          <cell r="D571">
            <v>1.69930334790634</v>
          </cell>
          <cell r="E571">
            <v>1.66807370090389</v>
          </cell>
          <cell r="F571">
            <v>1.1388</v>
          </cell>
          <cell r="G571">
            <v>1.1384000000000001</v>
          </cell>
        </row>
        <row r="572">
          <cell r="A572">
            <v>35892</v>
          </cell>
          <cell r="B572">
            <v>570</v>
          </cell>
          <cell r="C572">
            <v>0.27949999999999997</v>
          </cell>
          <cell r="D572">
            <v>1.7009508564882001</v>
          </cell>
          <cell r="E572">
            <v>1.66963432863988</v>
          </cell>
          <cell r="F572">
            <v>1.1388</v>
          </cell>
          <cell r="G572">
            <v>1.1388</v>
          </cell>
        </row>
        <row r="573">
          <cell r="A573">
            <v>35893</v>
          </cell>
          <cell r="B573">
            <v>571</v>
          </cell>
          <cell r="C573">
            <v>0.27850000000000003</v>
          </cell>
          <cell r="D573">
            <v>1.7026152879298</v>
          </cell>
          <cell r="E573">
            <v>1.6712109333647001</v>
          </cell>
          <cell r="F573">
            <v>1.1394</v>
          </cell>
          <cell r="G573">
            <v>1.1388</v>
          </cell>
        </row>
        <row r="574">
          <cell r="A574">
            <v>35898</v>
          </cell>
          <cell r="B574">
            <v>572</v>
          </cell>
          <cell r="C574">
            <v>0.27810000000000001</v>
          </cell>
          <cell r="D574">
            <v>1.7042760699601101</v>
          </cell>
          <cell r="E574">
            <v>1.6727840274206101</v>
          </cell>
          <cell r="F574">
            <v>1.1396999999999999</v>
          </cell>
          <cell r="G574">
            <v>1.1394</v>
          </cell>
        </row>
        <row r="575">
          <cell r="A575">
            <v>35899</v>
          </cell>
          <cell r="B575">
            <v>573</v>
          </cell>
          <cell r="C575">
            <v>0.27339999999999998</v>
          </cell>
          <cell r="D575">
            <v>1.70593634162194</v>
          </cell>
          <cell r="E575">
            <v>1.6743565844184101</v>
          </cell>
          <cell r="F575">
            <v>1.1404000000000001</v>
          </cell>
          <cell r="G575">
            <v>1.1396999999999999</v>
          </cell>
        </row>
        <row r="576">
          <cell r="A576">
            <v>35900</v>
          </cell>
          <cell r="B576">
            <v>574</v>
          </cell>
          <cell r="C576">
            <v>0.2271</v>
          </cell>
          <cell r="D576">
            <v>1.70757327283854</v>
          </cell>
          <cell r="E576">
            <v>1.6759069812688701</v>
          </cell>
          <cell r="F576">
            <v>1.1407</v>
          </cell>
          <cell r="G576">
            <v>1.1404000000000001</v>
          </cell>
        </row>
        <row r="577">
          <cell r="A577">
            <v>35901</v>
          </cell>
          <cell r="B577">
            <v>575</v>
          </cell>
          <cell r="C577">
            <v>0.23350000000000001</v>
          </cell>
          <cell r="D577">
            <v>1.7089605907440599</v>
          </cell>
          <cell r="E577">
            <v>1.67722091622386</v>
          </cell>
          <cell r="F577">
            <v>1.1409</v>
          </cell>
          <cell r="G577">
            <v>1.1407</v>
          </cell>
        </row>
        <row r="578">
          <cell r="A578">
            <v>35902</v>
          </cell>
          <cell r="B578">
            <v>576</v>
          </cell>
          <cell r="C578">
            <v>0.23269999999999999</v>
          </cell>
          <cell r="D578">
            <v>1.71038434290181</v>
          </cell>
          <cell r="E578">
            <v>1.6785693199082601</v>
          </cell>
          <cell r="F578">
            <v>1.1414</v>
          </cell>
          <cell r="G578">
            <v>1.1409</v>
          </cell>
        </row>
        <row r="579">
          <cell r="A579">
            <v>35905</v>
          </cell>
          <cell r="B579">
            <v>577</v>
          </cell>
          <cell r="C579">
            <v>0.23230000000000001</v>
          </cell>
          <cell r="D579">
            <v>1.7118048684101199</v>
          </cell>
          <cell r="E579">
            <v>1.6799146285093201</v>
          </cell>
          <cell r="F579">
            <v>1.1417999999999999</v>
          </cell>
          <cell r="G579">
            <v>1.1414</v>
          </cell>
        </row>
        <row r="580">
          <cell r="A580">
            <v>35907</v>
          </cell>
          <cell r="B580">
            <v>578</v>
          </cell>
          <cell r="C580">
            <v>0.23199999999999998</v>
          </cell>
          <cell r="D580">
            <v>1.7132243654792001</v>
          </cell>
          <cell r="E580">
            <v>1.68125892408164</v>
          </cell>
          <cell r="F580">
            <v>1.1425000000000001</v>
          </cell>
          <cell r="G580">
            <v>1.1417999999999999</v>
          </cell>
        </row>
        <row r="581">
          <cell r="A581">
            <v>35908</v>
          </cell>
          <cell r="B581">
            <v>579</v>
          </cell>
          <cell r="C581">
            <v>0.23190000000000002</v>
          </cell>
          <cell r="D581">
            <v>1.7146433778243999</v>
          </cell>
          <cell r="E581">
            <v>1.6826027216391699</v>
          </cell>
          <cell r="F581">
            <v>1.1428</v>
          </cell>
          <cell r="G581">
            <v>1.1425000000000001</v>
          </cell>
        </row>
        <row r="582">
          <cell r="A582">
            <v>35909</v>
          </cell>
          <cell r="B582">
            <v>580</v>
          </cell>
          <cell r="C582">
            <v>0.23170000000000002</v>
          </cell>
          <cell r="D582">
            <v>1.71606301680907</v>
          </cell>
          <cell r="E582">
            <v>1.68394707368023</v>
          </cell>
          <cell r="F582">
            <v>1.1435</v>
          </cell>
          <cell r="G582">
            <v>1.1428</v>
          </cell>
        </row>
        <row r="583">
          <cell r="A583">
            <v>35912</v>
          </cell>
          <cell r="B583">
            <v>581</v>
          </cell>
          <cell r="C583">
            <v>0.23149999999999998</v>
          </cell>
          <cell r="D583">
            <v>1.7174827329035101</v>
          </cell>
          <cell r="E583">
            <v>1.68529145981488</v>
          </cell>
          <cell r="F583">
            <v>1.1440999999999999</v>
          </cell>
          <cell r="G583">
            <v>1.1435</v>
          </cell>
        </row>
        <row r="584">
          <cell r="A584">
            <v>35913</v>
          </cell>
          <cell r="B584">
            <v>582</v>
          </cell>
          <cell r="C584">
            <v>0.23170000000000002</v>
          </cell>
          <cell r="D584">
            <v>1.7189025071794899</v>
          </cell>
          <cell r="E584">
            <v>1.6866358621467099</v>
          </cell>
          <cell r="F584">
            <v>1.1449</v>
          </cell>
          <cell r="G584">
            <v>1.1440999999999999</v>
          </cell>
        </row>
        <row r="585">
          <cell r="A585">
            <v>35914</v>
          </cell>
          <cell r="B585">
            <v>583</v>
          </cell>
          <cell r="C585">
            <v>0.23089999999999999</v>
          </cell>
          <cell r="D585">
            <v>1.7203245724127001</v>
          </cell>
          <cell r="E585">
            <v>1.68798239488679</v>
          </cell>
          <cell r="F585">
            <v>1.1453</v>
          </cell>
          <cell r="G585">
            <v>1.1449</v>
          </cell>
        </row>
        <row r="586">
          <cell r="A586">
            <v>35915</v>
          </cell>
          <cell r="B586">
            <v>584</v>
          </cell>
          <cell r="C586">
            <v>0.22829999999999998</v>
          </cell>
          <cell r="D586">
            <v>1.72174337569731</v>
          </cell>
          <cell r="E586">
            <v>1.6893258000671101</v>
          </cell>
          <cell r="F586">
            <v>1.1443000000000001</v>
          </cell>
          <cell r="G586">
            <v>1.1453</v>
          </cell>
        </row>
        <row r="587">
          <cell r="A587">
            <v>35919</v>
          </cell>
          <cell r="B587">
            <v>585</v>
          </cell>
          <cell r="C587">
            <v>0.2303</v>
          </cell>
          <cell r="D587">
            <v>1.72314888646719</v>
          </cell>
          <cell r="E587">
            <v>1.69065658074092</v>
          </cell>
          <cell r="F587">
            <v>1.1442000000000001</v>
          </cell>
          <cell r="G587">
            <v>1.1443000000000001</v>
          </cell>
        </row>
        <row r="588">
          <cell r="A588">
            <v>35920</v>
          </cell>
          <cell r="B588">
            <v>586</v>
          </cell>
          <cell r="C588">
            <v>0.23379999999999998</v>
          </cell>
          <cell r="D588">
            <v>1.72456667613949</v>
          </cell>
          <cell r="E588">
            <v>1.69199894913251</v>
          </cell>
          <cell r="F588">
            <v>1.1449</v>
          </cell>
          <cell r="G588">
            <v>1.1442000000000001</v>
          </cell>
        </row>
        <row r="589">
          <cell r="A589">
            <v>35921</v>
          </cell>
          <cell r="B589">
            <v>587</v>
          </cell>
          <cell r="C589">
            <v>0.23190000000000002</v>
          </cell>
          <cell r="D589">
            <v>1.7260050854670601</v>
          </cell>
          <cell r="E589">
            <v>1.6933608011012899</v>
          </cell>
          <cell r="F589">
            <v>1.1452</v>
          </cell>
          <cell r="G589">
            <v>1.1449</v>
          </cell>
        </row>
        <row r="590">
          <cell r="A590">
            <v>35922</v>
          </cell>
          <cell r="B590">
            <v>588</v>
          </cell>
          <cell r="C590">
            <v>0.2316</v>
          </cell>
          <cell r="D590">
            <v>1.7274341313775701</v>
          </cell>
          <cell r="E590">
            <v>1.6947137485439301</v>
          </cell>
          <cell r="F590">
            <v>1.1451</v>
          </cell>
          <cell r="G590">
            <v>1.1452</v>
          </cell>
        </row>
        <row r="591">
          <cell r="A591">
            <v>35923</v>
          </cell>
          <cell r="B591">
            <v>589</v>
          </cell>
          <cell r="C591">
            <v>0.23269999999999999</v>
          </cell>
          <cell r="D591">
            <v>1.7288627021298799</v>
          </cell>
          <cell r="E591">
            <v>1.6960662069705399</v>
          </cell>
          <cell r="F591">
            <v>1.1455</v>
          </cell>
          <cell r="G591">
            <v>1.1451</v>
          </cell>
        </row>
        <row r="592">
          <cell r="A592">
            <v>35926</v>
          </cell>
          <cell r="B592">
            <v>590</v>
          </cell>
          <cell r="C592">
            <v>0.23230000000000001</v>
          </cell>
          <cell r="D592">
            <v>1.73029857446988</v>
          </cell>
          <cell r="E592">
            <v>1.69742553865207</v>
          </cell>
          <cell r="F592">
            <v>1.1458999999999999</v>
          </cell>
          <cell r="G592">
            <v>1.1455</v>
          </cell>
        </row>
        <row r="593">
          <cell r="A593">
            <v>35927</v>
          </cell>
          <cell r="B593">
            <v>591</v>
          </cell>
          <cell r="C593">
            <v>0.23269999999999999</v>
          </cell>
          <cell r="D593">
            <v>1.7317334072597701</v>
          </cell>
          <cell r="E593">
            <v>1.69878384674536</v>
          </cell>
          <cell r="F593">
            <v>1.1463000000000001</v>
          </cell>
          <cell r="G593">
            <v>1.1458999999999999</v>
          </cell>
        </row>
        <row r="594">
          <cell r="A594">
            <v>35928</v>
          </cell>
          <cell r="B594">
            <v>592</v>
          </cell>
          <cell r="C594">
            <v>0.23170000000000002</v>
          </cell>
          <cell r="D594">
            <v>1.7331716638065</v>
          </cell>
          <cell r="E594">
            <v>1.7001453565104101</v>
          </cell>
          <cell r="F594">
            <v>1.1474</v>
          </cell>
          <cell r="G594">
            <v>1.1463000000000001</v>
          </cell>
        </row>
        <row r="595">
          <cell r="A595">
            <v>35929</v>
          </cell>
          <cell r="B595">
            <v>593</v>
          </cell>
          <cell r="C595">
            <v>0.2324</v>
          </cell>
          <cell r="D595">
            <v>1.7346055340556801</v>
          </cell>
          <cell r="E595">
            <v>1.7015026746113799</v>
          </cell>
          <cell r="F595">
            <v>1.1473</v>
          </cell>
          <cell r="G595">
            <v>1.1474</v>
          </cell>
        </row>
        <row r="596">
          <cell r="A596">
            <v>35930</v>
          </cell>
          <cell r="B596">
            <v>594</v>
          </cell>
          <cell r="C596">
            <v>0.2311</v>
          </cell>
          <cell r="D596">
            <v>1.7360444934225101</v>
          </cell>
          <cell r="E596">
            <v>1.70286477072057</v>
          </cell>
          <cell r="F596">
            <v>1.1472</v>
          </cell>
          <cell r="G596">
            <v>1.1473</v>
          </cell>
        </row>
        <row r="597">
          <cell r="A597">
            <v>35933</v>
          </cell>
          <cell r="B597">
            <v>595</v>
          </cell>
          <cell r="C597">
            <v>0.23</v>
          </cell>
          <cell r="D597">
            <v>1.7374773724660499</v>
          </cell>
          <cell r="E597">
            <v>1.7042210719440301</v>
          </cell>
          <cell r="F597">
            <v>1.1475</v>
          </cell>
          <cell r="G597">
            <v>1.1472</v>
          </cell>
        </row>
        <row r="598">
          <cell r="A598">
            <v>35934</v>
          </cell>
          <cell r="B598">
            <v>596</v>
          </cell>
          <cell r="C598">
            <v>0.23019999999999999</v>
          </cell>
          <cell r="D598">
            <v>1.7389052661202899</v>
          </cell>
          <cell r="E598">
            <v>1.7055726152017301</v>
          </cell>
          <cell r="F598">
            <v>1.1488</v>
          </cell>
          <cell r="G598">
            <v>1.1475</v>
          </cell>
        </row>
        <row r="599">
          <cell r="A599">
            <v>35935</v>
          </cell>
          <cell r="B599">
            <v>597</v>
          </cell>
          <cell r="C599">
            <v>0.2213</v>
          </cell>
          <cell r="D599">
            <v>1.7403354635345201</v>
          </cell>
          <cell r="E599">
            <v>1.7069263001297501</v>
          </cell>
          <cell r="F599">
            <v>1.1489</v>
          </cell>
          <cell r="G599">
            <v>1.1488</v>
          </cell>
        </row>
        <row r="600">
          <cell r="A600">
            <v>35936</v>
          </cell>
          <cell r="B600">
            <v>598</v>
          </cell>
          <cell r="C600">
            <v>0.21590000000000001</v>
          </cell>
          <cell r="D600">
            <v>1.7417166459684399</v>
          </cell>
          <cell r="E600">
            <v>1.7082335546721401</v>
          </cell>
          <cell r="F600">
            <v>1.1496999999999999</v>
          </cell>
          <cell r="G600">
            <v>1.1489</v>
          </cell>
        </row>
        <row r="601">
          <cell r="A601">
            <v>35937</v>
          </cell>
          <cell r="B601">
            <v>599</v>
          </cell>
          <cell r="C601">
            <v>0.21579999999999999</v>
          </cell>
          <cell r="D601">
            <v>1.74306827033721</v>
          </cell>
          <cell r="E601">
            <v>1.70951279774058</v>
          </cell>
          <cell r="F601">
            <v>1.1515</v>
          </cell>
          <cell r="G601">
            <v>1.1496999999999999</v>
          </cell>
        </row>
        <row r="602">
          <cell r="A602">
            <v>35940</v>
          </cell>
          <cell r="B602">
            <v>600</v>
          </cell>
          <cell r="C602">
            <v>0.21590000000000001</v>
          </cell>
          <cell r="D602">
            <v>1.7444203858251901</v>
          </cell>
          <cell r="E602">
            <v>1.71079247089688</v>
          </cell>
          <cell r="F602">
            <v>1.1516</v>
          </cell>
          <cell r="G602">
            <v>1.1515</v>
          </cell>
        </row>
        <row r="603">
          <cell r="A603">
            <v>35941</v>
          </cell>
          <cell r="B603">
            <v>601</v>
          </cell>
          <cell r="C603">
            <v>0.2157</v>
          </cell>
          <cell r="D603">
            <v>1.7457741083772</v>
          </cell>
          <cell r="E603">
            <v>1.71207363025823</v>
          </cell>
          <cell r="F603">
            <v>1.1531</v>
          </cell>
          <cell r="G603">
            <v>1.1516</v>
          </cell>
        </row>
        <row r="604">
          <cell r="A604">
            <v>35942</v>
          </cell>
          <cell r="B604">
            <v>602</v>
          </cell>
          <cell r="C604">
            <v>0.2162</v>
          </cell>
          <cell r="D604">
            <v>1.7471277467053501</v>
          </cell>
          <cell r="E604">
            <v>1.71335467514186</v>
          </cell>
          <cell r="F604">
            <v>1.1519999999999999</v>
          </cell>
          <cell r="G604">
            <v>1.1531</v>
          </cell>
        </row>
        <row r="605">
          <cell r="A605">
            <v>35943</v>
          </cell>
          <cell r="B605">
            <v>603</v>
          </cell>
          <cell r="C605">
            <v>0.21609999999999999</v>
          </cell>
          <cell r="D605">
            <v>1.7484852824358199</v>
          </cell>
          <cell r="E605">
            <v>1.7146393735779299</v>
          </cell>
          <cell r="F605">
            <v>1.1499999999999999</v>
          </cell>
          <cell r="G605">
            <v>1.1519999999999999</v>
          </cell>
        </row>
        <row r="606">
          <cell r="A606">
            <v>35944</v>
          </cell>
          <cell r="B606">
            <v>604</v>
          </cell>
          <cell r="C606">
            <v>0.215</v>
          </cell>
          <cell r="D606">
            <v>1.7498433134698299</v>
          </cell>
          <cell r="E606">
            <v>1.71592450581907</v>
          </cell>
          <cell r="F606">
            <v>1.1505000000000001</v>
          </cell>
          <cell r="G606">
            <v>1.1499999999999999</v>
          </cell>
        </row>
        <row r="607">
          <cell r="A607">
            <v>35947</v>
          </cell>
          <cell r="B607">
            <v>605</v>
          </cell>
          <cell r="C607">
            <v>0.21129999999999999</v>
          </cell>
          <cell r="D607">
            <v>1.7511960998370399</v>
          </cell>
          <cell r="E607">
            <v>1.71720464015261</v>
          </cell>
          <cell r="F607">
            <v>1.1519999999999999</v>
          </cell>
          <cell r="G607">
            <v>1.1505000000000001</v>
          </cell>
        </row>
        <row r="608">
          <cell r="A608">
            <v>35948</v>
          </cell>
          <cell r="B608">
            <v>606</v>
          </cell>
          <cell r="C608">
            <v>0.21100000000000002</v>
          </cell>
          <cell r="D608">
            <v>1.7525287250450901</v>
          </cell>
          <cell r="E608">
            <v>1.71846566199613</v>
          </cell>
          <cell r="F608">
            <v>1.1516999999999999</v>
          </cell>
          <cell r="G608">
            <v>1.1519999999999999</v>
          </cell>
        </row>
        <row r="609">
          <cell r="A609">
            <v>35949</v>
          </cell>
          <cell r="B609">
            <v>607</v>
          </cell>
          <cell r="C609">
            <v>0.21129999999999999</v>
          </cell>
          <cell r="D609">
            <v>1.75386064687612</v>
          </cell>
          <cell r="E609">
            <v>1.71972598471264</v>
          </cell>
          <cell r="F609">
            <v>1.1517999999999999</v>
          </cell>
          <cell r="G609">
            <v>1.1516999999999999</v>
          </cell>
        </row>
        <row r="610">
          <cell r="A610">
            <v>35950</v>
          </cell>
          <cell r="B610">
            <v>608</v>
          </cell>
          <cell r="C610">
            <v>0.2107</v>
          </cell>
          <cell r="D610">
            <v>1.7551952997511799</v>
          </cell>
          <cell r="E610">
            <v>1.7209888580946899</v>
          </cell>
          <cell r="F610">
            <v>1.1516999999999999</v>
          </cell>
          <cell r="G610">
            <v>1.1517999999999999</v>
          </cell>
        </row>
        <row r="611">
          <cell r="A611">
            <v>35951</v>
          </cell>
          <cell r="B611">
            <v>609</v>
          </cell>
          <cell r="C611">
            <v>0.2107</v>
          </cell>
          <cell r="D611">
            <v>1.7565275105356399</v>
          </cell>
          <cell r="E611">
            <v>1.7222493871765101</v>
          </cell>
          <cell r="F611">
            <v>1.1524000000000001</v>
          </cell>
          <cell r="G611">
            <v>1.1516999999999999</v>
          </cell>
        </row>
        <row r="612">
          <cell r="A612">
            <v>35954</v>
          </cell>
          <cell r="B612">
            <v>610</v>
          </cell>
          <cell r="C612">
            <v>0.21079999999999999</v>
          </cell>
          <cell r="D612">
            <v>1.7578607324814099</v>
          </cell>
          <cell r="E612">
            <v>1.7235108395261101</v>
          </cell>
          <cell r="F612">
            <v>1.1529</v>
          </cell>
          <cell r="G612">
            <v>1.1524000000000001</v>
          </cell>
        </row>
        <row r="613">
          <cell r="A613">
            <v>35955</v>
          </cell>
          <cell r="B613">
            <v>611</v>
          </cell>
          <cell r="C613">
            <v>0.2104</v>
          </cell>
          <cell r="D613">
            <v>1.75919554645001</v>
          </cell>
          <cell r="E613">
            <v>1.72477376467176</v>
          </cell>
          <cell r="F613">
            <v>1.1536</v>
          </cell>
          <cell r="G613">
            <v>1.1529</v>
          </cell>
        </row>
        <row r="614">
          <cell r="A614">
            <v>35956</v>
          </cell>
          <cell r="B614">
            <v>612</v>
          </cell>
          <cell r="C614">
            <v>0.21050000000000002</v>
          </cell>
          <cell r="D614">
            <v>1.7605290694500899</v>
          </cell>
          <cell r="E614">
            <v>1.7260354348696001</v>
          </cell>
          <cell r="F614">
            <v>1.1546000000000001</v>
          </cell>
          <cell r="G614">
            <v>1.1536</v>
          </cell>
        </row>
        <row r="615">
          <cell r="A615">
            <v>35958</v>
          </cell>
          <cell r="B615">
            <v>613</v>
          </cell>
          <cell r="C615">
            <v>0.21059999999999998</v>
          </cell>
          <cell r="D615">
            <v>1.7618641842752001</v>
          </cell>
          <cell r="E615">
            <v>1.7272985776338501</v>
          </cell>
          <cell r="F615">
            <v>1.1553</v>
          </cell>
          <cell r="G615">
            <v>1.1546000000000001</v>
          </cell>
        </row>
        <row r="616">
          <cell r="A616">
            <v>35961</v>
          </cell>
          <cell r="B616">
            <v>614</v>
          </cell>
          <cell r="C616">
            <v>0.2107</v>
          </cell>
          <cell r="D616">
            <v>1.7632008753945301</v>
          </cell>
          <cell r="E616">
            <v>1.72856317817776</v>
          </cell>
          <cell r="F616">
            <v>1.1551</v>
          </cell>
          <cell r="G616">
            <v>1.1553</v>
          </cell>
        </row>
        <row r="617">
          <cell r="A617">
            <v>35962</v>
          </cell>
          <cell r="B617">
            <v>615</v>
          </cell>
          <cell r="C617">
            <v>0.2107</v>
          </cell>
          <cell r="D617">
            <v>1.7645391624909601</v>
          </cell>
          <cell r="E617">
            <v>1.7298292550298</v>
          </cell>
          <cell r="F617">
            <v>1.1549</v>
          </cell>
          <cell r="G617">
            <v>1.1551</v>
          </cell>
        </row>
        <row r="618">
          <cell r="A618">
            <v>35963</v>
          </cell>
          <cell r="B618">
            <v>616</v>
          </cell>
          <cell r="C618">
            <v>0.2114</v>
          </cell>
          <cell r="D618">
            <v>1.76587846536068</v>
          </cell>
          <cell r="E618">
            <v>1.7310962592130601</v>
          </cell>
          <cell r="F618">
            <v>1.1553</v>
          </cell>
          <cell r="G618">
            <v>1.1549</v>
          </cell>
        </row>
        <row r="619">
          <cell r="A619">
            <v>35964</v>
          </cell>
          <cell r="B619">
            <v>617</v>
          </cell>
          <cell r="C619">
            <v>0.2109</v>
          </cell>
          <cell r="D619">
            <v>1.76722284629514</v>
          </cell>
          <cell r="E619">
            <v>1.7323680335749001</v>
          </cell>
          <cell r="F619">
            <v>1.1556999999999999</v>
          </cell>
          <cell r="G619">
            <v>1.1553</v>
          </cell>
        </row>
        <row r="620">
          <cell r="A620">
            <v>35965</v>
          </cell>
          <cell r="B620">
            <v>618</v>
          </cell>
          <cell r="C620">
            <v>0.21109999999999998</v>
          </cell>
          <cell r="D620">
            <v>1.76856535247479</v>
          </cell>
          <cell r="E620">
            <v>1.73363800061812</v>
          </cell>
          <cell r="F620">
            <v>1.1561999999999999</v>
          </cell>
          <cell r="G620">
            <v>1.1556999999999999</v>
          </cell>
        </row>
        <row r="621">
          <cell r="A621">
            <v>35968</v>
          </cell>
          <cell r="B621">
            <v>619</v>
          </cell>
          <cell r="C621">
            <v>0.21059999999999998</v>
          </cell>
          <cell r="D621">
            <v>1.76991002808358</v>
          </cell>
          <cell r="E621">
            <v>1.73490998607519</v>
          </cell>
          <cell r="F621">
            <v>1.1554</v>
          </cell>
          <cell r="G621">
            <v>1.1561999999999999</v>
          </cell>
        </row>
        <row r="622">
          <cell r="A622">
            <v>35969</v>
          </cell>
          <cell r="B622">
            <v>620</v>
          </cell>
          <cell r="C622">
            <v>0.2097</v>
          </cell>
          <cell r="D622">
            <v>1.7712528234236899</v>
          </cell>
          <cell r="E622">
            <v>1.7361801591306401</v>
          </cell>
          <cell r="F622">
            <v>1.1555</v>
          </cell>
          <cell r="G622">
            <v>1.1554</v>
          </cell>
        </row>
        <row r="623">
          <cell r="A623">
            <v>35970</v>
          </cell>
          <cell r="B623">
            <v>621</v>
          </cell>
          <cell r="C623">
            <v>0.20449999999999999</v>
          </cell>
          <cell r="D623">
            <v>1.77259141231994</v>
          </cell>
          <cell r="E623">
            <v>1.7374463196421901</v>
          </cell>
          <cell r="F623">
            <v>1.1558999999999999</v>
          </cell>
          <cell r="G623">
            <v>1.1555</v>
          </cell>
        </row>
        <row r="624">
          <cell r="A624">
            <v>35971</v>
          </cell>
          <cell r="B624">
            <v>622</v>
          </cell>
          <cell r="C624">
            <v>0.20559999999999998</v>
          </cell>
          <cell r="D624">
            <v>1.77390068378891</v>
          </cell>
          <cell r="E624">
            <v>1.73868471630178</v>
          </cell>
          <cell r="F624">
            <v>1.1560999999999999</v>
          </cell>
          <cell r="G624">
            <v>1.1558999999999999</v>
          </cell>
        </row>
        <row r="625">
          <cell r="A625">
            <v>35972</v>
          </cell>
          <cell r="B625">
            <v>623</v>
          </cell>
          <cell r="C625">
            <v>0.20559999999999998</v>
          </cell>
          <cell r="D625">
            <v>1.7752173615714499</v>
          </cell>
          <cell r="E625">
            <v>1.7399300861768801</v>
          </cell>
          <cell r="F625">
            <v>1.1564000000000001</v>
          </cell>
          <cell r="G625">
            <v>1.1560999999999999</v>
          </cell>
        </row>
        <row r="626">
          <cell r="A626">
            <v>35975</v>
          </cell>
          <cell r="B626">
            <v>624</v>
          </cell>
          <cell r="C626">
            <v>0.20489999999999997</v>
          </cell>
          <cell r="D626">
            <v>1.77653501665808</v>
          </cell>
          <cell r="E626">
            <v>1.7411763480746201</v>
          </cell>
          <cell r="F626">
            <v>1.1566000000000001</v>
          </cell>
          <cell r="G626">
            <v>1.1564000000000001</v>
          </cell>
        </row>
        <row r="627">
          <cell r="A627">
            <v>35976</v>
          </cell>
          <cell r="B627">
            <v>625</v>
          </cell>
          <cell r="C627">
            <v>0.20430000000000001</v>
          </cell>
          <cell r="D627">
            <v>1.7778495459783099</v>
          </cell>
          <cell r="E627">
            <v>1.74241962129067</v>
          </cell>
          <cell r="F627">
            <v>1.1569</v>
          </cell>
          <cell r="G627">
            <v>1.1566000000000001</v>
          </cell>
        </row>
        <row r="628">
          <cell r="A628">
            <v>35977</v>
          </cell>
          <cell r="B628">
            <v>626</v>
          </cell>
          <cell r="C628">
            <v>0.20430000000000001</v>
          </cell>
          <cell r="D628">
            <v>1.7791615278292601</v>
          </cell>
          <cell r="E628">
            <v>1.74366045301497</v>
          </cell>
          <cell r="F628">
            <v>1.1572</v>
          </cell>
          <cell r="G628">
            <v>1.1569</v>
          </cell>
        </row>
        <row r="629">
          <cell r="A629">
            <v>35978</v>
          </cell>
          <cell r="B629">
            <v>627</v>
          </cell>
          <cell r="C629">
            <v>0.20399999999999999</v>
          </cell>
          <cell r="D629">
            <v>1.7804744778703401</v>
          </cell>
          <cell r="E629">
            <v>1.7449021683745001</v>
          </cell>
          <cell r="F629">
            <v>1.1572</v>
          </cell>
          <cell r="G629">
            <v>1.1572</v>
          </cell>
        </row>
        <row r="630">
          <cell r="A630">
            <v>35979</v>
          </cell>
          <cell r="B630">
            <v>628</v>
          </cell>
          <cell r="C630">
            <v>0.20350000000000001</v>
          </cell>
          <cell r="D630">
            <v>1.7817866519510399</v>
          </cell>
          <cell r="E630">
            <v>1.7461431178445499</v>
          </cell>
          <cell r="F630">
            <v>1.1575</v>
          </cell>
          <cell r="G630">
            <v>1.1572</v>
          </cell>
        </row>
        <row r="631">
          <cell r="A631">
            <v>35982</v>
          </cell>
          <cell r="B631">
            <v>629</v>
          </cell>
          <cell r="C631">
            <v>0.20329999999999998</v>
          </cell>
          <cell r="D631">
            <v>1.7830968531298199</v>
          </cell>
          <cell r="E631">
            <v>1.7473821695637399</v>
          </cell>
          <cell r="F631">
            <v>1.1583000000000001</v>
          </cell>
          <cell r="G631">
            <v>1.1575</v>
          </cell>
        </row>
        <row r="632">
          <cell r="A632">
            <v>35983</v>
          </cell>
          <cell r="B632">
            <v>630</v>
          </cell>
          <cell r="C632">
            <v>0.20300000000000001</v>
          </cell>
          <cell r="D632">
            <v>1.7844068408949101</v>
          </cell>
          <cell r="E632">
            <v>1.7486209875982099</v>
          </cell>
          <cell r="F632">
            <v>1.1589</v>
          </cell>
          <cell r="G632">
            <v>1.1583000000000001</v>
          </cell>
        </row>
        <row r="633">
          <cell r="A633">
            <v>35984</v>
          </cell>
          <cell r="B633">
            <v>631</v>
          </cell>
          <cell r="C633">
            <v>0.20420000000000002</v>
          </cell>
          <cell r="D633">
            <v>1.78571602450594</v>
          </cell>
          <cell r="E633">
            <v>1.7498590133557701</v>
          </cell>
          <cell r="F633">
            <v>1.1597</v>
          </cell>
          <cell r="G633">
            <v>1.1589</v>
          </cell>
        </row>
        <row r="634">
          <cell r="A634">
            <v>35985</v>
          </cell>
          <cell r="B634">
            <v>632</v>
          </cell>
          <cell r="C634">
            <v>0.20469999999999999</v>
          </cell>
          <cell r="D634">
            <v>1.7870332222170999</v>
          </cell>
          <cell r="E634">
            <v>1.7511045856621501</v>
          </cell>
          <cell r="F634">
            <v>1.1612</v>
          </cell>
          <cell r="G634">
            <v>1.1597</v>
          </cell>
        </row>
        <row r="635">
          <cell r="A635">
            <v>35986</v>
          </cell>
          <cell r="B635">
            <v>633</v>
          </cell>
          <cell r="C635">
            <v>0.20370000000000002</v>
          </cell>
          <cell r="D635">
            <v>1.7883543401376201</v>
          </cell>
          <cell r="E635">
            <v>1.75235383277931</v>
          </cell>
          <cell r="F635">
            <v>1.1612</v>
          </cell>
          <cell r="G635">
            <v>1.1612</v>
          </cell>
        </row>
        <row r="636">
          <cell r="A636">
            <v>35989</v>
          </cell>
          <cell r="B636">
            <v>634</v>
          </cell>
          <cell r="C636">
            <v>0.20370000000000002</v>
          </cell>
          <cell r="D636">
            <v>1.7896705510484201</v>
          </cell>
          <cell r="E636">
            <v>1.75359840765529</v>
          </cell>
          <cell r="F636">
            <v>1.1618999999999999</v>
          </cell>
          <cell r="G636">
            <v>1.1612</v>
          </cell>
        </row>
        <row r="637">
          <cell r="A637">
            <v>35990</v>
          </cell>
          <cell r="B637">
            <v>635</v>
          </cell>
          <cell r="C637">
            <v>0.2036</v>
          </cell>
          <cell r="D637">
            <v>1.7909877306772899</v>
          </cell>
          <cell r="E637">
            <v>1.7548438664661199</v>
          </cell>
          <cell r="F637">
            <v>1.1634</v>
          </cell>
          <cell r="G637">
            <v>1.1618999999999999</v>
          </cell>
        </row>
        <row r="638">
          <cell r="A638">
            <v>35991</v>
          </cell>
          <cell r="B638">
            <v>636</v>
          </cell>
          <cell r="C638">
            <v>0.20370000000000002</v>
          </cell>
          <cell r="D638">
            <v>1.7923052887112401</v>
          </cell>
          <cell r="E638">
            <v>1.75608965100957</v>
          </cell>
          <cell r="F638">
            <v>1.1615</v>
          </cell>
          <cell r="G638">
            <v>1.1634</v>
          </cell>
        </row>
        <row r="639">
          <cell r="A639">
            <v>35992</v>
          </cell>
          <cell r="B639">
            <v>637</v>
          </cell>
          <cell r="C639">
            <v>0.20370000000000002</v>
          </cell>
          <cell r="D639">
            <v>1.79362440748068</v>
          </cell>
          <cell r="E639">
            <v>1.7573368791770401</v>
          </cell>
          <cell r="F639">
            <v>1.1620999999999999</v>
          </cell>
          <cell r="G639">
            <v>1.1615</v>
          </cell>
        </row>
        <row r="640">
          <cell r="A640">
            <v>35993</v>
          </cell>
          <cell r="B640">
            <v>638</v>
          </cell>
          <cell r="C640">
            <v>0.2039</v>
          </cell>
          <cell r="D640">
            <v>1.7949444971083399</v>
          </cell>
          <cell r="E640">
            <v>1.75858499316381</v>
          </cell>
          <cell r="F640">
            <v>1.1617</v>
          </cell>
          <cell r="G640">
            <v>1.1620999999999999</v>
          </cell>
        </row>
        <row r="641">
          <cell r="A641">
            <v>35996</v>
          </cell>
          <cell r="B641">
            <v>639</v>
          </cell>
          <cell r="C641">
            <v>0.20370000000000002</v>
          </cell>
          <cell r="D641">
            <v>1.79626674297213</v>
          </cell>
          <cell r="E641">
            <v>1.75983511364179</v>
          </cell>
          <cell r="F641">
            <v>1.1607000000000001</v>
          </cell>
          <cell r="G641">
            <v>1.1617</v>
          </cell>
        </row>
        <row r="642">
          <cell r="A642">
            <v>35997</v>
          </cell>
          <cell r="B642">
            <v>640</v>
          </cell>
          <cell r="C642">
            <v>0.20370000000000002</v>
          </cell>
          <cell r="D642">
            <v>1.7975887773322901</v>
          </cell>
          <cell r="E642">
            <v>1.76108500195049</v>
          </cell>
          <cell r="F642">
            <v>1.161</v>
          </cell>
          <cell r="G642">
            <v>1.1607000000000001</v>
          </cell>
        </row>
        <row r="643">
          <cell r="A643">
            <v>35998</v>
          </cell>
          <cell r="B643">
            <v>641</v>
          </cell>
          <cell r="C643">
            <v>0.20250000000000001</v>
          </cell>
          <cell r="D643">
            <v>1.7989117846965199</v>
          </cell>
          <cell r="E643">
            <v>1.7623357779678099</v>
          </cell>
          <cell r="F643">
            <v>1.1619999999999999</v>
          </cell>
          <cell r="G643">
            <v>1.161</v>
          </cell>
        </row>
        <row r="644">
          <cell r="A644">
            <v>35999</v>
          </cell>
          <cell r="B644">
            <v>642</v>
          </cell>
          <cell r="C644">
            <v>0.20170000000000002</v>
          </cell>
          <cell r="D644">
            <v>1.80022862410115</v>
          </cell>
          <cell r="E644">
            <v>1.76358069072773</v>
          </cell>
          <cell r="F644">
            <v>1.1647000000000001</v>
          </cell>
          <cell r="G644">
            <v>1.1619999999999999</v>
          </cell>
        </row>
        <row r="645">
          <cell r="A645">
            <v>36000</v>
          </cell>
          <cell r="B645">
            <v>643</v>
          </cell>
          <cell r="C645">
            <v>0.20069999999999999</v>
          </cell>
          <cell r="D645">
            <v>1.8015416748549999</v>
          </cell>
          <cell r="E645">
            <v>1.76482198999499</v>
          </cell>
          <cell r="F645">
            <v>1.1655</v>
          </cell>
          <cell r="G645">
            <v>1.1647000000000001</v>
          </cell>
        </row>
        <row r="646">
          <cell r="A646">
            <v>36003</v>
          </cell>
          <cell r="B646">
            <v>644</v>
          </cell>
          <cell r="C646">
            <v>0.20030000000000001</v>
          </cell>
          <cell r="D646">
            <v>1.8028497382342801</v>
          </cell>
          <cell r="E646">
            <v>1.76605854287722</v>
          </cell>
          <cell r="F646">
            <v>1.1660999999999999</v>
          </cell>
          <cell r="G646">
            <v>1.1655</v>
          </cell>
        </row>
        <row r="647">
          <cell r="A647">
            <v>36004</v>
          </cell>
          <cell r="B647">
            <v>645</v>
          </cell>
          <cell r="C647">
            <v>0.19879999999999998</v>
          </cell>
          <cell r="D647">
            <v>1.8041563535820699</v>
          </cell>
          <cell r="E647">
            <v>1.76729369552366</v>
          </cell>
          <cell r="F647">
            <v>1.1635</v>
          </cell>
          <cell r="G647">
            <v>1.1660999999999999</v>
          </cell>
        </row>
        <row r="648">
          <cell r="A648">
            <v>36005</v>
          </cell>
          <cell r="B648">
            <v>646</v>
          </cell>
          <cell r="C648">
            <v>0.19649999999999998</v>
          </cell>
          <cell r="D648">
            <v>1.8054549672838101</v>
          </cell>
          <cell r="E648">
            <v>1.76852125304124</v>
          </cell>
          <cell r="F648">
            <v>1.1632</v>
          </cell>
          <cell r="G648">
            <v>1.1635</v>
          </cell>
        </row>
        <row r="649">
          <cell r="A649">
            <v>36006</v>
          </cell>
          <cell r="B649">
            <v>647</v>
          </cell>
          <cell r="C649">
            <v>0.19510000000000002</v>
          </cell>
          <cell r="D649">
            <v>1.80674074009331</v>
          </cell>
          <cell r="E649">
            <v>1.7697366416834599</v>
          </cell>
          <cell r="F649">
            <v>1.1624000000000001</v>
          </cell>
          <cell r="G649">
            <v>1.1632</v>
          </cell>
        </row>
        <row r="650">
          <cell r="A650">
            <v>36007</v>
          </cell>
          <cell r="B650">
            <v>648</v>
          </cell>
          <cell r="C650">
            <v>0.19539999999999999</v>
          </cell>
          <cell r="D650">
            <v>1.8080190272343299</v>
          </cell>
          <cell r="E650">
            <v>1.77094492433182</v>
          </cell>
          <cell r="F650">
            <v>1.1634</v>
          </cell>
          <cell r="G650">
            <v>1.1624000000000001</v>
          </cell>
        </row>
        <row r="651">
          <cell r="A651">
            <v>36010</v>
          </cell>
          <cell r="B651">
            <v>649</v>
          </cell>
          <cell r="C651">
            <v>0.1948</v>
          </cell>
          <cell r="D651">
            <v>1.8093000267953201</v>
          </cell>
          <cell r="E651">
            <v>1.77215574089357</v>
          </cell>
          <cell r="F651">
            <v>1.1642999999999999</v>
          </cell>
          <cell r="G651">
            <v>1.1634</v>
          </cell>
        </row>
        <row r="652">
          <cell r="A652">
            <v>36011</v>
          </cell>
          <cell r="B652">
            <v>650</v>
          </cell>
          <cell r="C652">
            <v>0.19450000000000001</v>
          </cell>
          <cell r="D652">
            <v>1.8105783153572499</v>
          </cell>
          <cell r="E652">
            <v>1.7733639650447299</v>
          </cell>
          <cell r="F652">
            <v>1.1658999999999999</v>
          </cell>
          <cell r="G652">
            <v>1.1642999999999999</v>
          </cell>
        </row>
        <row r="653">
          <cell r="A653">
            <v>36012</v>
          </cell>
          <cell r="B653">
            <v>651</v>
          </cell>
          <cell r="C653">
            <v>0.19399999999999998</v>
          </cell>
          <cell r="D653">
            <v>1.8118557145703</v>
          </cell>
          <cell r="E653">
            <v>1.7745713187582901</v>
          </cell>
          <cell r="F653">
            <v>1.1671</v>
          </cell>
          <cell r="G653">
            <v>1.1658999999999999</v>
          </cell>
        </row>
        <row r="654">
          <cell r="A654">
            <v>36013</v>
          </cell>
          <cell r="B654">
            <v>652</v>
          </cell>
          <cell r="C654">
            <v>0.19339999999999999</v>
          </cell>
          <cell r="D654">
            <v>1.813130989215</v>
          </cell>
          <cell r="E654">
            <v>1.7757766346602</v>
          </cell>
          <cell r="F654">
            <v>1.1680999999999999</v>
          </cell>
          <cell r="G654">
            <v>1.1671</v>
          </cell>
        </row>
        <row r="655">
          <cell r="A655">
            <v>36014</v>
          </cell>
          <cell r="B655">
            <v>653</v>
          </cell>
          <cell r="C655">
            <v>0.19309999999999999</v>
          </cell>
          <cell r="D655">
            <v>1.81440355333109</v>
          </cell>
          <cell r="E655">
            <v>1.77697935911839</v>
          </cell>
          <cell r="F655">
            <v>1.1682999999999999</v>
          </cell>
          <cell r="G655">
            <v>1.1680999999999999</v>
          </cell>
        </row>
        <row r="656">
          <cell r="A656">
            <v>36017</v>
          </cell>
          <cell r="B656">
            <v>654</v>
          </cell>
          <cell r="C656">
            <v>0.1928</v>
          </cell>
          <cell r="D656">
            <v>1.81567519620548</v>
          </cell>
          <cell r="E656">
            <v>1.77818118339064</v>
          </cell>
          <cell r="F656">
            <v>1.1692</v>
          </cell>
          <cell r="G656">
            <v>1.1682999999999999</v>
          </cell>
        </row>
        <row r="657">
          <cell r="A657">
            <v>36018</v>
          </cell>
          <cell r="B657">
            <v>655</v>
          </cell>
          <cell r="C657">
            <v>0.19219999999999998</v>
          </cell>
          <cell r="D657">
            <v>1.8169459146483</v>
          </cell>
          <cell r="E657">
            <v>1.77938210454774</v>
          </cell>
          <cell r="F657">
            <v>1.1689000000000001</v>
          </cell>
          <cell r="G657">
            <v>1.1692</v>
          </cell>
        </row>
        <row r="658">
          <cell r="A658">
            <v>36019</v>
          </cell>
          <cell r="B658">
            <v>656</v>
          </cell>
          <cell r="C658">
            <v>0.19170000000000001</v>
          </cell>
          <cell r="D658">
            <v>1.8182138885243</v>
          </cell>
          <cell r="E658">
            <v>1.7805804025573799</v>
          </cell>
          <cell r="F658">
            <v>1.17</v>
          </cell>
          <cell r="G658">
            <v>1.1689000000000001</v>
          </cell>
        </row>
        <row r="659">
          <cell r="A659">
            <v>36020</v>
          </cell>
          <cell r="B659">
            <v>657</v>
          </cell>
          <cell r="C659">
            <v>0.19159999999999999</v>
          </cell>
          <cell r="D659">
            <v>1.8194797290334901</v>
          </cell>
          <cell r="E659">
            <v>1.78177665523097</v>
          </cell>
          <cell r="F659">
            <v>1.1716</v>
          </cell>
          <cell r="G659">
            <v>1.17</v>
          </cell>
        </row>
        <row r="660">
          <cell r="A660">
            <v>36021</v>
          </cell>
          <cell r="B660">
            <v>658</v>
          </cell>
          <cell r="C660">
            <v>0.19140000000000001</v>
          </cell>
          <cell r="D660">
            <v>1.8207458321977401</v>
          </cell>
          <cell r="E660">
            <v>1.7829731269856599</v>
          </cell>
          <cell r="F660">
            <v>1.1716</v>
          </cell>
          <cell r="G660">
            <v>1.1716</v>
          </cell>
        </row>
        <row r="661">
          <cell r="A661">
            <v>36024</v>
          </cell>
          <cell r="B661">
            <v>659</v>
          </cell>
          <cell r="C661">
            <v>0.19159999999999999</v>
          </cell>
          <cell r="D661">
            <v>1.8220116147002801</v>
          </cell>
          <cell r="E661">
            <v>1.78416926660141</v>
          </cell>
          <cell r="F661">
            <v>1.173</v>
          </cell>
          <cell r="G661">
            <v>1.1716</v>
          </cell>
        </row>
        <row r="662">
          <cell r="A662">
            <v>36025</v>
          </cell>
          <cell r="B662">
            <v>660</v>
          </cell>
          <cell r="C662">
            <v>0.19159999999999999</v>
          </cell>
          <cell r="D662">
            <v>1.82327947970249</v>
          </cell>
          <cell r="E662">
            <v>1.7853673450063601</v>
          </cell>
          <cell r="F662">
            <v>1.1738999999999999</v>
          </cell>
          <cell r="G662">
            <v>1.173</v>
          </cell>
        </row>
        <row r="663">
          <cell r="A663">
            <v>36026</v>
          </cell>
          <cell r="B663">
            <v>661</v>
          </cell>
          <cell r="C663">
            <v>0.19109999999999999</v>
          </cell>
          <cell r="D663">
            <v>1.8245482269612401</v>
          </cell>
          <cell r="E663">
            <v>1.78656622792683</v>
          </cell>
          <cell r="F663">
            <v>1.1741999999999999</v>
          </cell>
          <cell r="G663">
            <v>1.1738999999999999</v>
          </cell>
        </row>
        <row r="664">
          <cell r="A664">
            <v>36027</v>
          </cell>
          <cell r="B664">
            <v>662</v>
          </cell>
          <cell r="C664">
            <v>0.19089999999999999</v>
          </cell>
          <cell r="D664">
            <v>1.8258148283404001</v>
          </cell>
          <cell r="E664">
            <v>1.7877630540026199</v>
          </cell>
          <cell r="F664">
            <v>1.1738</v>
          </cell>
          <cell r="G664">
            <v>1.1741999999999999</v>
          </cell>
        </row>
        <row r="665">
          <cell r="A665">
            <v>36028</v>
          </cell>
          <cell r="B665">
            <v>663</v>
          </cell>
          <cell r="C665">
            <v>0.19070000000000001</v>
          </cell>
          <cell r="D665">
            <v>1.8270810856983</v>
          </cell>
          <cell r="E665">
            <v>1.7889595259575799</v>
          </cell>
          <cell r="F665">
            <v>1.1753</v>
          </cell>
          <cell r="G665">
            <v>1.1738</v>
          </cell>
        </row>
        <row r="666">
          <cell r="A666">
            <v>36031</v>
          </cell>
          <cell r="B666">
            <v>664</v>
          </cell>
          <cell r="C666">
            <v>0.19079999999999997</v>
          </cell>
          <cell r="D666">
            <v>1.82834699709934</v>
          </cell>
          <cell r="E666">
            <v>1.7901556420073299</v>
          </cell>
          <cell r="F666">
            <v>1.175</v>
          </cell>
          <cell r="G666">
            <v>1.1753</v>
          </cell>
        </row>
        <row r="667">
          <cell r="A667">
            <v>36032</v>
          </cell>
          <cell r="B667">
            <v>665</v>
          </cell>
          <cell r="C667">
            <v>0.19039999999999999</v>
          </cell>
          <cell r="D667">
            <v>1.8296144072377301</v>
          </cell>
          <cell r="E667">
            <v>1.79135314514218</v>
          </cell>
          <cell r="F667">
            <v>1.1747000000000001</v>
          </cell>
          <cell r="G667">
            <v>1.175</v>
          </cell>
        </row>
        <row r="668">
          <cell r="A668">
            <v>36033</v>
          </cell>
          <cell r="B668">
            <v>666</v>
          </cell>
          <cell r="C668">
            <v>0.19039999999999999</v>
          </cell>
          <cell r="D668">
            <v>1.83088024426152</v>
          </cell>
          <cell r="E668">
            <v>1.7925491329336301</v>
          </cell>
          <cell r="F668">
            <v>1.1728000000000001</v>
          </cell>
          <cell r="G668">
            <v>1.1747000000000001</v>
          </cell>
        </row>
        <row r="669">
          <cell r="A669">
            <v>36034</v>
          </cell>
          <cell r="B669">
            <v>667</v>
          </cell>
          <cell r="C669">
            <v>0.19020000000000001</v>
          </cell>
          <cell r="D669">
            <v>1.8321469570673199</v>
          </cell>
          <cell r="E669">
            <v>1.7937459192202301</v>
          </cell>
          <cell r="F669">
            <v>1.1753</v>
          </cell>
          <cell r="G669">
            <v>1.1728000000000001</v>
          </cell>
        </row>
        <row r="670">
          <cell r="A670">
            <v>36035</v>
          </cell>
          <cell r="B670">
            <v>668</v>
          </cell>
          <cell r="C670">
            <v>0.18960000000000002</v>
          </cell>
          <cell r="D670">
            <v>1.83341333704404</v>
          </cell>
          <cell r="E670">
            <v>1.79494236209832</v>
          </cell>
          <cell r="F670">
            <v>1.1762999999999999</v>
          </cell>
          <cell r="G670">
            <v>1.1753</v>
          </cell>
        </row>
        <row r="671">
          <cell r="A671">
            <v>36038</v>
          </cell>
          <cell r="B671">
            <v>669</v>
          </cell>
          <cell r="C671">
            <v>0.18989999999999999</v>
          </cell>
          <cell r="D671">
            <v>1.8346769071818001</v>
          </cell>
          <cell r="E671">
            <v>1.7961361214534299</v>
          </cell>
          <cell r="F671">
            <v>1.1769000000000001</v>
          </cell>
          <cell r="G671">
            <v>1.1762999999999999</v>
          </cell>
        </row>
        <row r="672">
          <cell r="A672">
            <v>36039</v>
          </cell>
          <cell r="B672">
            <v>670</v>
          </cell>
          <cell r="C672">
            <v>0.19030000000000002</v>
          </cell>
          <cell r="D672">
            <v>1.83594320118314</v>
          </cell>
          <cell r="E672">
            <v>1.79733242534417</v>
          </cell>
          <cell r="F672">
            <v>1.1772</v>
          </cell>
          <cell r="G672">
            <v>1.1769000000000001</v>
          </cell>
        </row>
        <row r="673">
          <cell r="A673">
            <v>36040</v>
          </cell>
          <cell r="B673">
            <v>671</v>
          </cell>
          <cell r="C673">
            <v>0.1905</v>
          </cell>
          <cell r="D673">
            <v>1.8372128109850501</v>
          </cell>
          <cell r="E673">
            <v>1.79853183281104</v>
          </cell>
          <cell r="F673">
            <v>1.1774</v>
          </cell>
          <cell r="G673">
            <v>1.1772</v>
          </cell>
        </row>
        <row r="674">
          <cell r="A674">
            <v>36041</v>
          </cell>
          <cell r="B674">
            <v>672</v>
          </cell>
          <cell r="C674">
            <v>0.191</v>
          </cell>
          <cell r="D674">
            <v>1.8384845296928101</v>
          </cell>
          <cell r="E674">
            <v>1.799733203515</v>
          </cell>
          <cell r="F674">
            <v>1.1779999999999999</v>
          </cell>
          <cell r="G674">
            <v>1.1774</v>
          </cell>
        </row>
        <row r="675">
          <cell r="A675">
            <v>36042</v>
          </cell>
          <cell r="B675">
            <v>673</v>
          </cell>
          <cell r="C675">
            <v>0.19269999999999998</v>
          </cell>
          <cell r="D675">
            <v>1.8397601805685799</v>
          </cell>
          <cell r="E675">
            <v>1.8009382596947701</v>
          </cell>
          <cell r="F675">
            <v>1.1783999999999999</v>
          </cell>
          <cell r="G675">
            <v>1.1779999999999999</v>
          </cell>
        </row>
        <row r="676">
          <cell r="A676">
            <v>36046</v>
          </cell>
          <cell r="B676">
            <v>674</v>
          </cell>
          <cell r="C676">
            <v>0.29809999999999998</v>
          </cell>
          <cell r="D676">
            <v>1.84104714800769</v>
          </cell>
          <cell r="E676">
            <v>1.8021539766736501</v>
          </cell>
          <cell r="F676">
            <v>1.1769000000000001</v>
          </cell>
          <cell r="G676">
            <v>1.1783999999999999</v>
          </cell>
        </row>
        <row r="677">
          <cell r="A677">
            <v>36047</v>
          </cell>
          <cell r="B677">
            <v>675</v>
          </cell>
          <cell r="C677">
            <v>0.30499999999999999</v>
          </cell>
          <cell r="D677">
            <v>1.84295421510643</v>
          </cell>
          <cell r="E677">
            <v>1.8039554186192901</v>
          </cell>
          <cell r="F677">
            <v>1.1792</v>
          </cell>
          <cell r="G677">
            <v>1.1769000000000001</v>
          </cell>
        </row>
        <row r="678">
          <cell r="A678">
            <v>36048</v>
          </cell>
          <cell r="B678">
            <v>676</v>
          </cell>
          <cell r="C678">
            <v>0.31010000000000004</v>
          </cell>
          <cell r="D678">
            <v>1.8449020702754599</v>
          </cell>
          <cell r="E678">
            <v>1.8057953229007</v>
          </cell>
          <cell r="F678">
            <v>1.1794</v>
          </cell>
          <cell r="G678">
            <v>1.1792</v>
          </cell>
        </row>
        <row r="679">
          <cell r="A679">
            <v>36049</v>
          </cell>
          <cell r="B679">
            <v>677</v>
          </cell>
          <cell r="C679">
            <v>0.42070000000000002</v>
          </cell>
          <cell r="D679">
            <v>1.84688056170464</v>
          </cell>
          <cell r="E679">
            <v>1.8076640965092501</v>
          </cell>
          <cell r="F679">
            <v>1.1793</v>
          </cell>
          <cell r="G679">
            <v>1.1794</v>
          </cell>
        </row>
        <row r="680">
          <cell r="A680">
            <v>36052</v>
          </cell>
          <cell r="B680">
            <v>678</v>
          </cell>
          <cell r="C680">
            <v>0.40740000000000004</v>
          </cell>
          <cell r="D680">
            <v>1.8494558888974899</v>
          </cell>
          <cell r="E680">
            <v>1.81009651697477</v>
          </cell>
          <cell r="F680">
            <v>1.1802999999999999</v>
          </cell>
          <cell r="G680">
            <v>1.1793</v>
          </cell>
        </row>
        <row r="681">
          <cell r="A681">
            <v>36053</v>
          </cell>
          <cell r="B681">
            <v>679</v>
          </cell>
          <cell r="C681">
            <v>0.39649999999999996</v>
          </cell>
          <cell r="D681">
            <v>1.85196569301152</v>
          </cell>
          <cell r="E681">
            <v>1.81246693475139</v>
          </cell>
          <cell r="F681">
            <v>1.1798</v>
          </cell>
          <cell r="G681">
            <v>1.1802999999999999</v>
          </cell>
        </row>
        <row r="682">
          <cell r="A682">
            <v>36054</v>
          </cell>
          <cell r="B682">
            <v>680</v>
          </cell>
          <cell r="C682">
            <v>0.39100000000000001</v>
          </cell>
          <cell r="D682">
            <v>1.8544216773153099</v>
          </cell>
          <cell r="E682">
            <v>1.81478641167102</v>
          </cell>
          <cell r="F682">
            <v>1.1796</v>
          </cell>
          <cell r="G682">
            <v>1.1798</v>
          </cell>
        </row>
        <row r="683">
          <cell r="A683">
            <v>36055</v>
          </cell>
          <cell r="B683">
            <v>681</v>
          </cell>
          <cell r="C683">
            <v>0.39270000000000005</v>
          </cell>
          <cell r="D683">
            <v>1.85685184129078</v>
          </cell>
          <cell r="E683">
            <v>1.8170813970097099</v>
          </cell>
          <cell r="F683">
            <v>1.1800999999999999</v>
          </cell>
          <cell r="G683">
            <v>1.1796</v>
          </cell>
        </row>
        <row r="684">
          <cell r="A684">
            <v>36056</v>
          </cell>
          <cell r="B684">
            <v>682</v>
          </cell>
          <cell r="C684">
            <v>0.39329999999999998</v>
          </cell>
          <cell r="D684">
            <v>1.8592942142231801</v>
          </cell>
          <cell r="E684">
            <v>1.8193878065250499</v>
          </cell>
          <cell r="F684">
            <v>1.1808000000000001</v>
          </cell>
          <cell r="G684">
            <v>1.1800999999999999</v>
          </cell>
        </row>
        <row r="685">
          <cell r="A685">
            <v>36059</v>
          </cell>
          <cell r="B685">
            <v>683</v>
          </cell>
          <cell r="C685">
            <v>0.39880000000000004</v>
          </cell>
          <cell r="D685">
            <v>1.8617429790750799</v>
          </cell>
          <cell r="E685">
            <v>1.8217001458136699</v>
          </cell>
          <cell r="F685">
            <v>1.1816</v>
          </cell>
          <cell r="G685">
            <v>1.1808000000000001</v>
          </cell>
        </row>
        <row r="686">
          <cell r="A686">
            <v>36060</v>
          </cell>
          <cell r="B686">
            <v>684</v>
          </cell>
          <cell r="C686">
            <v>0.39880000000000004</v>
          </cell>
          <cell r="D686">
            <v>1.8642241053258599</v>
          </cell>
          <cell r="E686">
            <v>1.8240429357261401</v>
          </cell>
          <cell r="F686">
            <v>1.1830000000000001</v>
          </cell>
          <cell r="G686">
            <v>1.1816</v>
          </cell>
        </row>
        <row r="687">
          <cell r="A687">
            <v>36061</v>
          </cell>
          <cell r="B687">
            <v>685</v>
          </cell>
          <cell r="C687">
            <v>0.3987</v>
          </cell>
          <cell r="D687">
            <v>1.86670853814879</v>
          </cell>
          <cell r="E687">
            <v>1.82638873857385</v>
          </cell>
          <cell r="F687">
            <v>1.1838</v>
          </cell>
          <cell r="G687">
            <v>1.1830000000000001</v>
          </cell>
        </row>
        <row r="688">
          <cell r="A688">
            <v>36062</v>
          </cell>
          <cell r="B688">
            <v>686</v>
          </cell>
          <cell r="C688">
            <v>0.39360000000000001</v>
          </cell>
          <cell r="D688">
            <v>1.8691957592721</v>
          </cell>
          <cell r="E688">
            <v>1.8287370647413399</v>
          </cell>
          <cell r="F688">
            <v>1.1835</v>
          </cell>
          <cell r="G688">
            <v>1.1838</v>
          </cell>
        </row>
        <row r="689">
          <cell r="A689">
            <v>36063</v>
          </cell>
          <cell r="B689">
            <v>687</v>
          </cell>
          <cell r="C689">
            <v>0.39979999999999999</v>
          </cell>
          <cell r="D689">
            <v>1.8716591536712901</v>
          </cell>
          <cell r="E689">
            <v>1.8310627864314299</v>
          </cell>
          <cell r="F689">
            <v>1.1848000000000001</v>
          </cell>
          <cell r="G689">
            <v>1.1835</v>
          </cell>
        </row>
        <row r="690">
          <cell r="A690">
            <v>36066</v>
          </cell>
          <cell r="B690">
            <v>688</v>
          </cell>
          <cell r="C690">
            <v>0.4007</v>
          </cell>
          <cell r="D690">
            <v>1.87415881062079</v>
          </cell>
          <cell r="E690">
            <v>1.8334226353396801</v>
          </cell>
          <cell r="F690">
            <v>1.1849000000000001</v>
          </cell>
          <cell r="G690">
            <v>1.1848000000000001</v>
          </cell>
        </row>
        <row r="691">
          <cell r="A691">
            <v>36067</v>
          </cell>
          <cell r="B691">
            <v>689</v>
          </cell>
          <cell r="C691">
            <v>0.40130000000000005</v>
          </cell>
          <cell r="D691">
            <v>1.8766666037836901</v>
          </cell>
          <cell r="E691">
            <v>1.83579005487651</v>
          </cell>
          <cell r="F691">
            <v>1.1850000000000001</v>
          </cell>
          <cell r="G691">
            <v>1.1849000000000001</v>
          </cell>
        </row>
        <row r="692">
          <cell r="A692">
            <v>36068</v>
          </cell>
          <cell r="B692">
            <v>690</v>
          </cell>
          <cell r="C692">
            <v>0.40250000000000002</v>
          </cell>
          <cell r="D692">
            <v>1.8791809429327699</v>
          </cell>
          <cell r="E692">
            <v>1.8381635429736201</v>
          </cell>
          <cell r="F692">
            <v>1.1856</v>
          </cell>
          <cell r="G692">
            <v>1.1850000000000001</v>
          </cell>
        </row>
        <row r="693">
          <cell r="A693">
            <v>36069</v>
          </cell>
          <cell r="B693">
            <v>691</v>
          </cell>
          <cell r="C693">
            <v>0.40429999999999999</v>
          </cell>
          <cell r="D693">
            <v>1.88170503998351</v>
          </cell>
          <cell r="E693">
            <v>1.8405461307617801</v>
          </cell>
          <cell r="F693">
            <v>1.1807000000000001</v>
          </cell>
          <cell r="G693">
            <v>1.1856</v>
          </cell>
        </row>
        <row r="694">
          <cell r="A694">
            <v>36070</v>
          </cell>
          <cell r="B694">
            <v>692</v>
          </cell>
          <cell r="C694">
            <v>0.40500000000000003</v>
          </cell>
          <cell r="D694">
            <v>1.8842421052548199</v>
          </cell>
          <cell r="E694">
            <v>1.8429408472951601</v>
          </cell>
          <cell r="F694">
            <v>1.1837</v>
          </cell>
          <cell r="G694">
            <v>1.1807000000000001</v>
          </cell>
        </row>
        <row r="695">
          <cell r="A695">
            <v>36073</v>
          </cell>
          <cell r="B695">
            <v>693</v>
          </cell>
          <cell r="C695">
            <v>0.40659999999999996</v>
          </cell>
          <cell r="D695">
            <v>1.88678634084228</v>
          </cell>
          <cell r="E695">
            <v>1.8453422186622099</v>
          </cell>
          <cell r="F695">
            <v>1.1859999999999999</v>
          </cell>
          <cell r="G695">
            <v>1.1837</v>
          </cell>
        </row>
        <row r="696">
          <cell r="A696">
            <v>36074</v>
          </cell>
          <cell r="B696">
            <v>694</v>
          </cell>
          <cell r="C696">
            <v>0.4073</v>
          </cell>
          <cell r="D696">
            <v>1.8893425401089901</v>
          </cell>
          <cell r="E696">
            <v>1.84775476805518</v>
          </cell>
          <cell r="F696">
            <v>1.1849000000000001</v>
          </cell>
          <cell r="G696">
            <v>1.1859999999999999</v>
          </cell>
        </row>
        <row r="697">
          <cell r="A697">
            <v>36075</v>
          </cell>
          <cell r="B697">
            <v>695</v>
          </cell>
          <cell r="C697">
            <v>0.40700000000000003</v>
          </cell>
          <cell r="D697">
            <v>1.89190592449371</v>
          </cell>
          <cell r="E697">
            <v>1.8501739842227201</v>
          </cell>
          <cell r="F697">
            <v>1.1831</v>
          </cell>
          <cell r="G697">
            <v>1.1849000000000001</v>
          </cell>
        </row>
        <row r="698">
          <cell r="A698">
            <v>36076</v>
          </cell>
          <cell r="B698">
            <v>696</v>
          </cell>
          <cell r="C698">
            <v>0.40880000000000005</v>
          </cell>
          <cell r="D698">
            <v>1.8944711975748501</v>
          </cell>
          <cell r="E698">
            <v>1.8525948680546001</v>
          </cell>
          <cell r="F698">
            <v>1.1846000000000001</v>
          </cell>
          <cell r="G698">
            <v>1.1831</v>
          </cell>
        </row>
        <row r="699">
          <cell r="A699">
            <v>36077</v>
          </cell>
          <cell r="B699">
            <v>697</v>
          </cell>
          <cell r="C699">
            <v>0.41</v>
          </cell>
          <cell r="D699">
            <v>1.8970495728747501</v>
          </cell>
          <cell r="E699">
            <v>1.8550280013134799</v>
          </cell>
          <cell r="F699">
            <v>1.1867000000000001</v>
          </cell>
          <cell r="G699">
            <v>1.1846000000000001</v>
          </cell>
        </row>
        <row r="700">
          <cell r="A700">
            <v>36081</v>
          </cell>
          <cell r="B700">
            <v>698</v>
          </cell>
          <cell r="C700">
            <v>0.41119999999999995</v>
          </cell>
          <cell r="D700">
            <v>1.8996378693709901</v>
          </cell>
          <cell r="E700">
            <v>1.8574703807092601</v>
          </cell>
          <cell r="F700">
            <v>1.1877</v>
          </cell>
          <cell r="G700">
            <v>1.1867000000000001</v>
          </cell>
        </row>
        <row r="701">
          <cell r="A701">
            <v>36082</v>
          </cell>
          <cell r="B701">
            <v>699</v>
          </cell>
          <cell r="C701">
            <v>0.4128</v>
          </cell>
          <cell r="D701">
            <v>1.9022361180631999</v>
          </cell>
          <cell r="E701">
            <v>1.8599220343181</v>
          </cell>
          <cell r="F701">
            <v>1.1888000000000001</v>
          </cell>
          <cell r="G701">
            <v>1.1877</v>
          </cell>
        </row>
        <row r="702">
          <cell r="A702">
            <v>36083</v>
          </cell>
          <cell r="B702">
            <v>700</v>
          </cell>
          <cell r="C702">
            <v>0.4138</v>
          </cell>
          <cell r="D702">
            <v>1.9048464805985701</v>
          </cell>
          <cell r="E702">
            <v>1.86238500054753</v>
          </cell>
          <cell r="F702">
            <v>1.1886000000000001</v>
          </cell>
          <cell r="G702">
            <v>1.1888000000000001</v>
          </cell>
        </row>
        <row r="703">
          <cell r="A703">
            <v>36084</v>
          </cell>
          <cell r="B703">
            <v>701</v>
          </cell>
          <cell r="C703">
            <v>0.41409999999999997</v>
          </cell>
          <cell r="D703">
            <v>1.90746579689711</v>
          </cell>
          <cell r="E703">
            <v>1.8648562964212501</v>
          </cell>
          <cell r="F703">
            <v>1.1886000000000001</v>
          </cell>
          <cell r="G703">
            <v>1.1886000000000001</v>
          </cell>
        </row>
        <row r="704">
          <cell r="A704">
            <v>36087</v>
          </cell>
          <cell r="B704">
            <v>702</v>
          </cell>
          <cell r="C704">
            <v>0.41470000000000001</v>
          </cell>
          <cell r="D704">
            <v>1.9100903172363799</v>
          </cell>
          <cell r="E704">
            <v>1.8673323832389801</v>
          </cell>
          <cell r="F704">
            <v>1.1899</v>
          </cell>
          <cell r="G704">
            <v>1.1886000000000001</v>
          </cell>
        </row>
        <row r="705">
          <cell r="A705">
            <v>36088</v>
          </cell>
          <cell r="B705">
            <v>703</v>
          </cell>
          <cell r="C705">
            <v>0.41549999999999998</v>
          </cell>
          <cell r="D705">
            <v>1.9127216576574</v>
          </cell>
          <cell r="E705">
            <v>1.86981478503194</v>
          </cell>
          <cell r="F705">
            <v>1.1896</v>
          </cell>
          <cell r="G705">
            <v>1.1899</v>
          </cell>
        </row>
        <row r="706">
          <cell r="A706">
            <v>36089</v>
          </cell>
          <cell r="B706">
            <v>704</v>
          </cell>
          <cell r="C706">
            <v>0.41689999999999999</v>
          </cell>
          <cell r="D706">
            <v>1.91536092663672</v>
          </cell>
          <cell r="E706">
            <v>1.87230454672548</v>
          </cell>
          <cell r="F706">
            <v>1.1899</v>
          </cell>
          <cell r="G706">
            <v>1.1896</v>
          </cell>
        </row>
        <row r="707">
          <cell r="A707">
            <v>36090</v>
          </cell>
          <cell r="B707">
            <v>705</v>
          </cell>
          <cell r="C707">
            <v>0.41710000000000003</v>
          </cell>
          <cell r="D707">
            <v>1.9180113647797801</v>
          </cell>
          <cell r="E707">
            <v>1.87480472429565</v>
          </cell>
          <cell r="F707">
            <v>1.1904999999999999</v>
          </cell>
          <cell r="G707">
            <v>1.1899</v>
          </cell>
        </row>
        <row r="708">
          <cell r="A708">
            <v>36091</v>
          </cell>
          <cell r="B708">
            <v>706</v>
          </cell>
          <cell r="C708">
            <v>0.4178</v>
          </cell>
          <cell r="D708">
            <v>1.9206665446325</v>
          </cell>
          <cell r="E708">
            <v>1.87730925361666</v>
          </cell>
          <cell r="F708">
            <v>1.1911</v>
          </cell>
          <cell r="G708">
            <v>1.1904999999999999</v>
          </cell>
        </row>
        <row r="709">
          <cell r="A709">
            <v>36094</v>
          </cell>
          <cell r="B709">
            <v>707</v>
          </cell>
          <cell r="C709">
            <v>0.41869999999999996</v>
          </cell>
          <cell r="D709">
            <v>1.9233291646633199</v>
          </cell>
          <cell r="E709">
            <v>1.8798206794513099</v>
          </cell>
          <cell r="F709">
            <v>1.1913</v>
          </cell>
          <cell r="G709">
            <v>1.1911</v>
          </cell>
        </row>
        <row r="710">
          <cell r="A710">
            <v>36095</v>
          </cell>
          <cell r="B710">
            <v>708</v>
          </cell>
          <cell r="C710">
            <v>0.41899999999999998</v>
          </cell>
          <cell r="D710">
            <v>1.9260003226737901</v>
          </cell>
          <cell r="E710">
            <v>1.8823400363678799</v>
          </cell>
          <cell r="F710">
            <v>1.1921999999999999</v>
          </cell>
          <cell r="G710">
            <v>1.1913</v>
          </cell>
        </row>
        <row r="711">
          <cell r="A711">
            <v>36096</v>
          </cell>
          <cell r="B711">
            <v>709</v>
          </cell>
          <cell r="C711">
            <v>0.4194</v>
          </cell>
          <cell r="D711">
            <v>1.9286768082821999</v>
          </cell>
          <cell r="E711">
            <v>1.8848642955799</v>
          </cell>
          <cell r="F711">
            <v>1.1923999999999999</v>
          </cell>
          <cell r="G711">
            <v>1.1921999999999999</v>
          </cell>
        </row>
        <row r="712">
          <cell r="A712">
            <v>36097</v>
          </cell>
          <cell r="B712">
            <v>710</v>
          </cell>
          <cell r="C712">
            <v>0.42060000000000003</v>
          </cell>
          <cell r="D712">
            <v>1.93135917341362</v>
          </cell>
          <cell r="E712">
            <v>1.88739397704013</v>
          </cell>
          <cell r="F712">
            <v>1.1921999999999999</v>
          </cell>
          <cell r="G712">
            <v>1.1923999999999999</v>
          </cell>
        </row>
        <row r="713">
          <cell r="A713">
            <v>36098</v>
          </cell>
          <cell r="B713">
            <v>711</v>
          </cell>
          <cell r="C713">
            <v>0.42119999999999996</v>
          </cell>
          <cell r="D713">
            <v>1.9340517584916399</v>
          </cell>
          <cell r="E713">
            <v>1.88993317327891</v>
          </cell>
          <cell r="F713">
            <v>1.1932</v>
          </cell>
          <cell r="G713">
            <v>1.1921999999999999</v>
          </cell>
        </row>
        <row r="714">
          <cell r="A714">
            <v>36102</v>
          </cell>
          <cell r="B714">
            <v>712</v>
          </cell>
          <cell r="C714">
            <v>0.42210000000000003</v>
          </cell>
          <cell r="D714">
            <v>1.93675134661718</v>
          </cell>
          <cell r="E714">
            <v>1.89247884957257</v>
          </cell>
          <cell r="F714">
            <v>1.1929000000000001</v>
          </cell>
          <cell r="G714">
            <v>1.1932</v>
          </cell>
        </row>
        <row r="715">
          <cell r="A715">
            <v>36103</v>
          </cell>
          <cell r="B715">
            <v>713</v>
          </cell>
          <cell r="C715">
            <v>0.41969999999999996</v>
          </cell>
          <cell r="D715">
            <v>1.93945958349521</v>
          </cell>
          <cell r="E715">
            <v>1.8950325569364701</v>
          </cell>
          <cell r="F715">
            <v>1.1916</v>
          </cell>
          <cell r="G715">
            <v>1.1929000000000001</v>
          </cell>
        </row>
        <row r="716">
          <cell r="A716">
            <v>36104</v>
          </cell>
          <cell r="B716">
            <v>714</v>
          </cell>
          <cell r="C716">
            <v>0.41820000000000002</v>
          </cell>
          <cell r="D716">
            <v>1.9421585742407901</v>
          </cell>
          <cell r="E716">
            <v>1.8975774213611101</v>
          </cell>
          <cell r="F716">
            <v>1.1904999999999999</v>
          </cell>
          <cell r="G716">
            <v>1.1916</v>
          </cell>
        </row>
        <row r="717">
          <cell r="A717">
            <v>36105</v>
          </cell>
          <cell r="B717">
            <v>715</v>
          </cell>
          <cell r="C717">
            <v>0.41830000000000001</v>
          </cell>
          <cell r="D717">
            <v>1.9448531638898601</v>
          </cell>
          <cell r="E717">
            <v>1.90011801243675</v>
          </cell>
          <cell r="F717">
            <v>1.1883999999999999</v>
          </cell>
          <cell r="G717">
            <v>1.1904999999999999</v>
          </cell>
        </row>
        <row r="718">
          <cell r="A718">
            <v>36108</v>
          </cell>
          <cell r="B718">
            <v>716</v>
          </cell>
          <cell r="C718">
            <v>0.41759999999999997</v>
          </cell>
          <cell r="D718">
            <v>1.94755203662539</v>
          </cell>
          <cell r="E718">
            <v>1.9026625184207999</v>
          </cell>
          <cell r="F718">
            <v>1.1899</v>
          </cell>
          <cell r="G718">
            <v>1.1883999999999999</v>
          </cell>
        </row>
        <row r="719">
          <cell r="A719">
            <v>36109</v>
          </cell>
          <cell r="B719">
            <v>717</v>
          </cell>
          <cell r="C719">
            <v>0.41689999999999999</v>
          </cell>
          <cell r="D719">
            <v>1.9502508373846199</v>
          </cell>
          <cell r="E719">
            <v>1.90520683313454</v>
          </cell>
          <cell r="F719">
            <v>1.1911</v>
          </cell>
          <cell r="G719">
            <v>1.1899</v>
          </cell>
        </row>
        <row r="720">
          <cell r="A720">
            <v>36110</v>
          </cell>
          <cell r="B720">
            <v>718</v>
          </cell>
          <cell r="C720">
            <v>0.36659999999999998</v>
          </cell>
          <cell r="D720">
            <v>1.95294955548838</v>
          </cell>
          <cell r="E720">
            <v>1.90775094669719</v>
          </cell>
          <cell r="F720">
            <v>1.1908000000000001</v>
          </cell>
          <cell r="G720">
            <v>1.1911</v>
          </cell>
        </row>
        <row r="721">
          <cell r="A721">
            <v>36111</v>
          </cell>
          <cell r="B721">
            <v>719</v>
          </cell>
          <cell r="C721">
            <v>0.38439999999999996</v>
          </cell>
          <cell r="D721">
            <v>1.95537152540911</v>
          </cell>
          <cell r="E721">
            <v>1.9100340560367499</v>
          </cell>
          <cell r="F721">
            <v>1.1913</v>
          </cell>
          <cell r="G721">
            <v>1.1908000000000001</v>
          </cell>
        </row>
        <row r="722">
          <cell r="A722">
            <v>36112</v>
          </cell>
          <cell r="B722">
            <v>720</v>
          </cell>
          <cell r="C722">
            <v>0.38109999999999999</v>
          </cell>
          <cell r="D722">
            <v>1.9578970246101799</v>
          </cell>
          <cell r="E722">
            <v>1.9124146557285</v>
          </cell>
          <cell r="F722">
            <v>1.1913</v>
          </cell>
          <cell r="G722">
            <v>1.1913</v>
          </cell>
        </row>
        <row r="723">
          <cell r="A723">
            <v>36115</v>
          </cell>
          <cell r="B723">
            <v>721</v>
          </cell>
          <cell r="C723">
            <v>0.37790000000000001</v>
          </cell>
          <cell r="D723">
            <v>1.9604072248064599</v>
          </cell>
          <cell r="E723">
            <v>1.9147807273647499</v>
          </cell>
          <cell r="F723">
            <v>1.1909000000000001</v>
          </cell>
          <cell r="G723">
            <v>1.1913</v>
          </cell>
        </row>
        <row r="724">
          <cell r="A724">
            <v>36116</v>
          </cell>
          <cell r="B724">
            <v>722</v>
          </cell>
          <cell r="C724">
            <v>0.37189999999999995</v>
          </cell>
          <cell r="D724">
            <v>1.9629025879547699</v>
          </cell>
          <cell r="E724">
            <v>1.9171327084437699</v>
          </cell>
          <cell r="F724">
            <v>1.1909000000000001</v>
          </cell>
          <cell r="G724">
            <v>1.1909000000000001</v>
          </cell>
        </row>
        <row r="725">
          <cell r="A725">
            <v>36117</v>
          </cell>
          <cell r="B725">
            <v>723</v>
          </cell>
          <cell r="C725">
            <v>0.36749999999999999</v>
          </cell>
          <cell r="D725">
            <v>1.96536709067005</v>
          </cell>
          <cell r="E725">
            <v>1.9194554989565</v>
          </cell>
          <cell r="F725">
            <v>1.1913</v>
          </cell>
          <cell r="G725">
            <v>1.1909000000000001</v>
          </cell>
        </row>
        <row r="726">
          <cell r="A726">
            <v>36118</v>
          </cell>
          <cell r="B726">
            <v>724</v>
          </cell>
          <cell r="C726">
            <v>0.36149999999999999</v>
          </cell>
          <cell r="D726">
            <v>1.96780958992932</v>
          </cell>
          <cell r="E726">
            <v>1.92175745020707</v>
          </cell>
          <cell r="F726">
            <v>1.1932</v>
          </cell>
          <cell r="G726">
            <v>1.1913</v>
          </cell>
        </row>
        <row r="727">
          <cell r="A727">
            <v>36119</v>
          </cell>
          <cell r="B727">
            <v>725</v>
          </cell>
          <cell r="C727">
            <v>0.3579</v>
          </cell>
          <cell r="D727">
            <v>1.9702207470198601</v>
          </cell>
          <cell r="E727">
            <v>1.9240297640816799</v>
          </cell>
          <cell r="F727">
            <v>1.1950000000000001</v>
          </cell>
          <cell r="G727">
            <v>1.1932</v>
          </cell>
        </row>
        <row r="728">
          <cell r="A728">
            <v>36122</v>
          </cell>
          <cell r="B728">
            <v>726</v>
          </cell>
          <cell r="C728">
            <v>0.35299999999999998</v>
          </cell>
          <cell r="D728">
            <v>1.9726141317789201</v>
          </cell>
          <cell r="E728">
            <v>1.9262852324077999</v>
          </cell>
          <cell r="F728">
            <v>1.1974</v>
          </cell>
          <cell r="G728">
            <v>1.1950000000000001</v>
          </cell>
        </row>
        <row r="729">
          <cell r="A729">
            <v>36123</v>
          </cell>
          <cell r="B729">
            <v>727</v>
          </cell>
          <cell r="C729">
            <v>0.34889999999999999</v>
          </cell>
          <cell r="D729">
            <v>1.9749820972349901</v>
          </cell>
          <cell r="E729">
            <v>1.92851665143033</v>
          </cell>
          <cell r="F729">
            <v>1.1978</v>
          </cell>
          <cell r="G729">
            <v>1.1974</v>
          </cell>
        </row>
        <row r="730">
          <cell r="A730">
            <v>36124</v>
          </cell>
          <cell r="B730">
            <v>728</v>
          </cell>
          <cell r="C730">
            <v>0.34490000000000004</v>
          </cell>
          <cell r="D730">
            <v>1.9773290869600599</v>
          </cell>
          <cell r="E730">
            <v>1.93072821145655</v>
          </cell>
          <cell r="F730">
            <v>1.1981999999999999</v>
          </cell>
          <cell r="G730">
            <v>1.1978</v>
          </cell>
        </row>
        <row r="731">
          <cell r="A731">
            <v>36125</v>
          </cell>
          <cell r="B731">
            <v>729</v>
          </cell>
          <cell r="C731">
            <v>0.3458</v>
          </cell>
          <cell r="D731">
            <v>1.9796555332706101</v>
          </cell>
          <cell r="E731">
            <v>1.93292032242556</v>
          </cell>
          <cell r="F731">
            <v>1.1992</v>
          </cell>
          <cell r="G731">
            <v>1.1981999999999999</v>
          </cell>
        </row>
        <row r="732">
          <cell r="A732">
            <v>36126</v>
          </cell>
          <cell r="B732">
            <v>730</v>
          </cell>
          <cell r="C732">
            <v>0.34380000000000005</v>
          </cell>
          <cell r="D732">
            <v>1.9819899826685501</v>
          </cell>
          <cell r="E732">
            <v>1.9351198838875801</v>
          </cell>
          <cell r="F732">
            <v>1.2002999999999999</v>
          </cell>
          <cell r="G732">
            <v>1.1992</v>
          </cell>
        </row>
        <row r="733">
          <cell r="A733">
            <v>36129</v>
          </cell>
          <cell r="B733">
            <v>731</v>
          </cell>
          <cell r="C733">
            <v>0.34210000000000002</v>
          </cell>
          <cell r="D733">
            <v>1.9843154713351101</v>
          </cell>
          <cell r="E733">
            <v>1.93731091205566</v>
          </cell>
          <cell r="F733">
            <v>1.2012</v>
          </cell>
          <cell r="G733">
            <v>1.2002999999999999</v>
          </cell>
        </row>
        <row r="734">
          <cell r="A734">
            <v>36130</v>
          </cell>
          <cell r="B734">
            <v>732</v>
          </cell>
          <cell r="C734">
            <v>0.3392</v>
          </cell>
          <cell r="D734">
            <v>1.9866337074139599</v>
          </cell>
          <cell r="E734">
            <v>1.93949501739226</v>
          </cell>
          <cell r="F734">
            <v>1.2016</v>
          </cell>
          <cell r="G734">
            <v>1.2012</v>
          </cell>
        </row>
        <row r="735">
          <cell r="A735">
            <v>36131</v>
          </cell>
          <cell r="B735">
            <v>733</v>
          </cell>
          <cell r="C735">
            <v>0.33630000000000004</v>
          </cell>
          <cell r="D735">
            <v>1.98893758665811</v>
          </cell>
          <cell r="E735">
            <v>1.94166550791479</v>
          </cell>
          <cell r="F735">
            <v>1.2013</v>
          </cell>
          <cell r="G735">
            <v>1.2016</v>
          </cell>
        </row>
        <row r="736">
          <cell r="A736">
            <v>36132</v>
          </cell>
          <cell r="B736">
            <v>734</v>
          </cell>
          <cell r="C736">
            <v>0.33450000000000002</v>
          </cell>
          <cell r="D736">
            <v>1.99122701293536</v>
          </cell>
          <cell r="E736">
            <v>1.94382229481599</v>
          </cell>
          <cell r="F736">
            <v>1.2022999999999999</v>
          </cell>
          <cell r="G736">
            <v>1.2013</v>
          </cell>
        </row>
        <row r="737">
          <cell r="A737">
            <v>36133</v>
          </cell>
          <cell r="B737">
            <v>735</v>
          </cell>
          <cell r="C737">
            <v>0.33310000000000001</v>
          </cell>
          <cell r="D737">
            <v>1.99350840154862</v>
          </cell>
          <cell r="E737">
            <v>1.94597142323282</v>
          </cell>
          <cell r="F737">
            <v>1.2025999999999999</v>
          </cell>
          <cell r="G737">
            <v>1.2022999999999999</v>
          </cell>
        </row>
        <row r="738">
          <cell r="A738">
            <v>36136</v>
          </cell>
          <cell r="B738">
            <v>736</v>
          </cell>
          <cell r="C738">
            <v>0.33100000000000002</v>
          </cell>
          <cell r="D738">
            <v>1.99578409106441</v>
          </cell>
          <cell r="E738">
            <v>1.94811509708227</v>
          </cell>
          <cell r="F738">
            <v>1.2029000000000001</v>
          </cell>
          <cell r="G738">
            <v>1.2025999999999999</v>
          </cell>
        </row>
        <row r="739">
          <cell r="A739">
            <v>36137</v>
          </cell>
          <cell r="B739">
            <v>737</v>
          </cell>
          <cell r="C739">
            <v>0.32979999999999998</v>
          </cell>
          <cell r="D739">
            <v>1.99804988478515</v>
          </cell>
          <cell r="E739">
            <v>1.9502493640252401</v>
          </cell>
          <cell r="F739">
            <v>1.2035</v>
          </cell>
          <cell r="G739">
            <v>1.2029000000000001</v>
          </cell>
        </row>
        <row r="740">
          <cell r="A740">
            <v>36138</v>
          </cell>
          <cell r="B740">
            <v>738</v>
          </cell>
          <cell r="C740">
            <v>0.32700000000000001</v>
          </cell>
          <cell r="D740">
            <v>2.0003110978202598</v>
          </cell>
          <cell r="E740">
            <v>1.95237923164823</v>
          </cell>
          <cell r="F740">
            <v>1.2037</v>
          </cell>
          <cell r="G740">
            <v>1.2035</v>
          </cell>
        </row>
        <row r="741">
          <cell r="A741">
            <v>36139</v>
          </cell>
          <cell r="B741">
            <v>739</v>
          </cell>
          <cell r="C741">
            <v>0.3251</v>
          </cell>
          <cell r="D741">
            <v>2.0025581072857701</v>
          </cell>
          <cell r="E741">
            <v>1.9544956369948401</v>
          </cell>
          <cell r="F741">
            <v>1.2034</v>
          </cell>
          <cell r="G741">
            <v>1.2037</v>
          </cell>
        </row>
        <row r="742">
          <cell r="A742">
            <v>36140</v>
          </cell>
          <cell r="B742">
            <v>740</v>
          </cell>
          <cell r="C742">
            <v>0.32329999999999998</v>
          </cell>
          <cell r="D742">
            <v>2.0047962463287998</v>
          </cell>
          <cell r="E742">
            <v>1.9566036047109401</v>
          </cell>
          <cell r="F742">
            <v>1.204</v>
          </cell>
          <cell r="G742">
            <v>1.2034</v>
          </cell>
        </row>
        <row r="743">
          <cell r="A743">
            <v>36143</v>
          </cell>
          <cell r="B743">
            <v>741</v>
          </cell>
          <cell r="C743">
            <v>0.32170000000000004</v>
          </cell>
          <cell r="D743">
            <v>2.0070260609058201</v>
          </cell>
          <cell r="E743">
            <v>1.9587036500564801</v>
          </cell>
          <cell r="F743">
            <v>1.2048000000000001</v>
          </cell>
          <cell r="G743">
            <v>1.204</v>
          </cell>
        </row>
        <row r="744">
          <cell r="A744">
            <v>36144</v>
          </cell>
          <cell r="B744">
            <v>742</v>
          </cell>
          <cell r="C744">
            <v>0.31969999999999998</v>
          </cell>
          <cell r="D744">
            <v>2.0092487017764502</v>
          </cell>
          <cell r="E744">
            <v>1.96079685778825</v>
          </cell>
          <cell r="F744">
            <v>1.2052</v>
          </cell>
          <cell r="G744">
            <v>1.2048000000000001</v>
          </cell>
        </row>
        <row r="745">
          <cell r="A745">
            <v>36145</v>
          </cell>
          <cell r="B745">
            <v>743</v>
          </cell>
          <cell r="C745">
            <v>0.28449999999999998</v>
          </cell>
          <cell r="D745">
            <v>2.0114617284815601</v>
          </cell>
          <cell r="E745">
            <v>1.9628809305327299</v>
          </cell>
          <cell r="F745">
            <v>1.2053</v>
          </cell>
          <cell r="G745">
            <v>1.2052</v>
          </cell>
        </row>
        <row r="746">
          <cell r="A746">
            <v>36146</v>
          </cell>
          <cell r="B746">
            <v>744</v>
          </cell>
          <cell r="C746">
            <v>0.29210000000000003</v>
          </cell>
          <cell r="D746">
            <v>2.0134611616689102</v>
          </cell>
          <cell r="E746">
            <v>1.9647637834337099</v>
          </cell>
          <cell r="F746">
            <v>1.2064999999999999</v>
          </cell>
          <cell r="G746">
            <v>1.2053</v>
          </cell>
        </row>
        <row r="747">
          <cell r="A747">
            <v>36147</v>
          </cell>
          <cell r="B747">
            <v>745</v>
          </cell>
          <cell r="C747">
            <v>0.2903</v>
          </cell>
          <cell r="D747">
            <v>2.01550977786246</v>
          </cell>
          <cell r="E747">
            <v>1.9666928845932301</v>
          </cell>
          <cell r="F747">
            <v>1.2068000000000001</v>
          </cell>
          <cell r="G747">
            <v>1.2064999999999999</v>
          </cell>
        </row>
        <row r="748">
          <cell r="A748">
            <v>36150</v>
          </cell>
          <cell r="B748">
            <v>746</v>
          </cell>
          <cell r="C748">
            <v>0.28809999999999997</v>
          </cell>
          <cell r="D748">
            <v>2.01754931251687</v>
          </cell>
          <cell r="E748">
            <v>1.9686133657017799</v>
          </cell>
          <cell r="F748">
            <v>1.2069000000000001</v>
          </cell>
          <cell r="G748">
            <v>1.2068000000000001</v>
          </cell>
        </row>
        <row r="749">
          <cell r="A749">
            <v>36151</v>
          </cell>
          <cell r="B749">
            <v>747</v>
          </cell>
          <cell r="C749">
            <v>0.2898</v>
          </cell>
          <cell r="D749">
            <v>2.0195772320328498</v>
          </cell>
          <cell r="E749">
            <v>1.9705228421188401</v>
          </cell>
          <cell r="F749">
            <v>1.2074</v>
          </cell>
          <cell r="G749">
            <v>1.2069000000000001</v>
          </cell>
        </row>
        <row r="750">
          <cell r="A750">
            <v>36152</v>
          </cell>
          <cell r="B750">
            <v>748</v>
          </cell>
          <cell r="C750">
            <v>0.28870000000000001</v>
          </cell>
          <cell r="D750">
            <v>2.0216177724765498</v>
          </cell>
          <cell r="E750">
            <v>1.97244413479764</v>
          </cell>
          <cell r="F750">
            <v>1.2078</v>
          </cell>
          <cell r="G750">
            <v>1.2074</v>
          </cell>
        </row>
        <row r="751">
          <cell r="A751">
            <v>36153</v>
          </cell>
          <cell r="B751">
            <v>749</v>
          </cell>
          <cell r="C751">
            <v>0.28870000000000001</v>
          </cell>
          <cell r="D751">
            <v>2.02365352135726</v>
          </cell>
          <cell r="E751">
            <v>1.97436084821376</v>
          </cell>
          <cell r="F751">
            <v>1.2079</v>
          </cell>
          <cell r="G751">
            <v>1.2078</v>
          </cell>
        </row>
        <row r="752">
          <cell r="A752">
            <v>36157</v>
          </cell>
          <cell r="B752">
            <v>750</v>
          </cell>
          <cell r="C752">
            <v>0.28820000000000001</v>
          </cell>
          <cell r="D752">
            <v>2.0256913202167302</v>
          </cell>
          <cell r="E752">
            <v>1.9762794241872299</v>
          </cell>
          <cell r="F752">
            <v>1.2083999999999999</v>
          </cell>
          <cell r="G752">
            <v>1.2079</v>
          </cell>
        </row>
        <row r="753">
          <cell r="A753">
            <v>36158</v>
          </cell>
          <cell r="B753">
            <v>751</v>
          </cell>
          <cell r="C753">
            <v>0.28809999999999997</v>
          </cell>
          <cell r="D753">
            <v>2.0277280515546399</v>
          </cell>
          <cell r="E753">
            <v>1.97819692757913</v>
          </cell>
          <cell r="F753">
            <v>1.2083999999999999</v>
          </cell>
          <cell r="G753">
            <v>1.2083999999999999</v>
          </cell>
        </row>
        <row r="754">
          <cell r="A754">
            <v>36159</v>
          </cell>
          <cell r="B754">
            <v>752</v>
          </cell>
          <cell r="C754">
            <v>0.2903</v>
          </cell>
          <cell r="D754">
            <v>2.0297662021283802</v>
          </cell>
          <cell r="E754">
            <v>1.9801156996688201</v>
          </cell>
          <cell r="F754">
            <v>1.2082999999999999</v>
          </cell>
          <cell r="G754">
            <v>1.2083999999999999</v>
          </cell>
        </row>
        <row r="755">
          <cell r="A755">
            <v>36160</v>
          </cell>
          <cell r="B755">
            <v>753</v>
          </cell>
          <cell r="C755">
            <v>0.2903</v>
          </cell>
          <cell r="D755">
            <v>2.0318201631436401</v>
          </cell>
          <cell r="E755">
            <v>1.9820492881938701</v>
          </cell>
          <cell r="F755">
            <v>1.2087000000000001</v>
          </cell>
          <cell r="G755">
            <v>1.2082999999999999</v>
          </cell>
        </row>
        <row r="756">
          <cell r="A756">
            <v>36164</v>
          </cell>
          <cell r="B756">
            <v>754</v>
          </cell>
          <cell r="C756">
            <v>0.28889999999999999</v>
          </cell>
          <cell r="D756">
            <v>2.0338762026031301</v>
          </cell>
          <cell r="E756">
            <v>1.98398476487353</v>
          </cell>
          <cell r="F756">
            <v>1.2078</v>
          </cell>
          <cell r="G756">
            <v>1.2087000000000001</v>
          </cell>
        </row>
        <row r="757">
          <cell r="A757">
            <v>36165</v>
          </cell>
          <cell r="B757">
            <v>755</v>
          </cell>
          <cell r="C757">
            <v>0.2888</v>
          </cell>
          <cell r="D757">
            <v>2.0359255566036301</v>
          </cell>
          <cell r="E757">
            <v>1.98591387986135</v>
          </cell>
          <cell r="F757">
            <v>1.2084999999999999</v>
          </cell>
          <cell r="G757">
            <v>1.2078</v>
          </cell>
        </row>
        <row r="758">
          <cell r="A758">
            <v>36166</v>
          </cell>
          <cell r="B758">
            <v>756</v>
          </cell>
          <cell r="C758">
            <v>0.2888</v>
          </cell>
          <cell r="D758">
            <v>2.0379763444168</v>
          </cell>
          <cell r="E758">
            <v>1.98784427652574</v>
          </cell>
          <cell r="F758">
            <v>1.2096</v>
          </cell>
          <cell r="G758">
            <v>1.2084999999999999</v>
          </cell>
        </row>
        <row r="759">
          <cell r="A759">
            <v>36167</v>
          </cell>
          <cell r="B759">
            <v>757</v>
          </cell>
          <cell r="C759">
            <v>0.2903</v>
          </cell>
          <cell r="D759">
            <v>2.0400291979885301</v>
          </cell>
          <cell r="E759">
            <v>1.98977654962159</v>
          </cell>
          <cell r="F759">
            <v>1.2101</v>
          </cell>
          <cell r="G759">
            <v>1.2096</v>
          </cell>
        </row>
        <row r="760">
          <cell r="A760">
            <v>36168</v>
          </cell>
          <cell r="B760">
            <v>758</v>
          </cell>
          <cell r="C760">
            <v>0.29039999999999999</v>
          </cell>
          <cell r="D760">
            <v>2.04209354433456</v>
          </cell>
          <cell r="E760">
            <v>1.99171957199367</v>
          </cell>
          <cell r="F760">
            <v>1.2103999999999999</v>
          </cell>
          <cell r="G760">
            <v>1.2101</v>
          </cell>
        </row>
        <row r="761">
          <cell r="A761">
            <v>36171</v>
          </cell>
          <cell r="B761">
            <v>759</v>
          </cell>
          <cell r="C761">
            <v>0.29249999999999998</v>
          </cell>
          <cell r="D761">
            <v>2.0441606126829401</v>
          </cell>
          <cell r="E761">
            <v>1.99366508755545</v>
          </cell>
          <cell r="F761">
            <v>1.2109000000000001</v>
          </cell>
          <cell r="G761">
            <v>1.2103999999999999</v>
          </cell>
        </row>
        <row r="762">
          <cell r="A762">
            <v>36172</v>
          </cell>
          <cell r="B762">
            <v>760</v>
          </cell>
          <cell r="C762">
            <v>0.2913</v>
          </cell>
          <cell r="D762">
            <v>2.0462429786574701</v>
          </cell>
          <cell r="E762">
            <v>1.9956249318094099</v>
          </cell>
          <cell r="F762">
            <v>1.2114</v>
          </cell>
          <cell r="G762">
            <v>1.2109000000000001</v>
          </cell>
        </row>
        <row r="763">
          <cell r="A763">
            <v>36173</v>
          </cell>
          <cell r="B763">
            <v>761</v>
          </cell>
          <cell r="C763">
            <v>0.29680000000000001</v>
          </cell>
          <cell r="D763">
            <v>2.04831991528081</v>
          </cell>
          <cell r="E763">
            <v>1.99757959653949</v>
          </cell>
          <cell r="F763">
            <v>1.3192999999999999</v>
          </cell>
          <cell r="G763">
            <v>1.2114</v>
          </cell>
        </row>
        <row r="764">
          <cell r="A764">
            <v>36174</v>
          </cell>
          <cell r="B764">
            <v>762</v>
          </cell>
          <cell r="C764">
            <v>0.29680000000000001</v>
          </cell>
          <cell r="D764">
            <v>2.0504335356349901</v>
          </cell>
          <cell r="E764">
            <v>1.9995687147883701</v>
          </cell>
          <cell r="F764">
            <v>1.3193999999999999</v>
          </cell>
          <cell r="G764">
            <v>1.3192999999999999</v>
          </cell>
        </row>
        <row r="765">
          <cell r="A765">
            <v>36175</v>
          </cell>
          <cell r="B765">
            <v>763</v>
          </cell>
          <cell r="C765">
            <v>0.29799999999999999</v>
          </cell>
          <cell r="D765">
            <v>2.0525493369917398</v>
          </cell>
          <cell r="E765">
            <v>2.0015598137300001</v>
          </cell>
          <cell r="F765">
            <v>1.4659</v>
          </cell>
          <cell r="G765">
            <v>1.3193999999999999</v>
          </cell>
        </row>
        <row r="766">
          <cell r="A766">
            <v>36178</v>
          </cell>
          <cell r="B766">
            <v>764</v>
          </cell>
          <cell r="C766">
            <v>0.29670000000000002</v>
          </cell>
          <cell r="D766">
            <v>2.0546748544576601</v>
          </cell>
          <cell r="E766">
            <v>2.0035599839608298</v>
          </cell>
          <cell r="F766">
            <v>1.5384</v>
          </cell>
          <cell r="G766">
            <v>1.4659</v>
          </cell>
        </row>
        <row r="767">
          <cell r="A767">
            <v>36179</v>
          </cell>
          <cell r="B767">
            <v>765</v>
          </cell>
          <cell r="C767">
            <v>0.31840000000000002</v>
          </cell>
          <cell r="D767">
            <v>2.05679439539727</v>
          </cell>
          <cell r="E767">
            <v>2.0055544579004398</v>
          </cell>
          <cell r="F767">
            <v>1.5580000000000001</v>
          </cell>
          <cell r="G767">
            <v>1.5384</v>
          </cell>
        </row>
        <row r="768">
          <cell r="A768">
            <v>36180</v>
          </cell>
          <cell r="B768">
            <v>766</v>
          </cell>
          <cell r="C768">
            <v>0.32329999999999998</v>
          </cell>
          <cell r="D768">
            <v>2.0590517272462199</v>
          </cell>
          <cell r="E768">
            <v>2.00767851555737</v>
          </cell>
          <cell r="F768">
            <v>1.5734999999999999</v>
          </cell>
          <cell r="G768">
            <v>1.5580000000000001</v>
          </cell>
        </row>
        <row r="769">
          <cell r="A769">
            <v>36181</v>
          </cell>
          <cell r="B769">
            <v>767</v>
          </cell>
          <cell r="C769">
            <v>0.32429999999999998</v>
          </cell>
          <cell r="D769">
            <v>2.0613418869393301</v>
          </cell>
          <cell r="E769">
            <v>2.0098333801971902</v>
          </cell>
          <cell r="F769">
            <v>1.6601999999999999</v>
          </cell>
          <cell r="G769">
            <v>1.5734999999999999</v>
          </cell>
        </row>
        <row r="770">
          <cell r="A770">
            <v>36182</v>
          </cell>
          <cell r="B770">
            <v>768</v>
          </cell>
          <cell r="C770">
            <v>0.32299999999999995</v>
          </cell>
          <cell r="D770">
            <v>2.0636407778653201</v>
          </cell>
          <cell r="E770">
            <v>2.0119963761458601</v>
          </cell>
          <cell r="F770">
            <v>1.7049000000000001</v>
          </cell>
          <cell r="G770">
            <v>1.6601999999999999</v>
          </cell>
        </row>
        <row r="771">
          <cell r="A771">
            <v>36185</v>
          </cell>
          <cell r="B771">
            <v>769</v>
          </cell>
          <cell r="C771">
            <v>0.32280000000000003</v>
          </cell>
          <cell r="D771">
            <v>2.0659341844073902</v>
          </cell>
          <cell r="E771">
            <v>2.0141541277766799</v>
          </cell>
          <cell r="F771">
            <v>1.7605999999999999</v>
          </cell>
          <cell r="G771">
            <v>1.7049000000000001</v>
          </cell>
        </row>
        <row r="772">
          <cell r="A772">
            <v>36186</v>
          </cell>
          <cell r="B772">
            <v>770</v>
          </cell>
          <cell r="C772">
            <v>0.32240000000000002</v>
          </cell>
          <cell r="D772">
            <v>2.0682289001433798</v>
          </cell>
          <cell r="E772">
            <v>2.0163130272781098</v>
          </cell>
          <cell r="F772">
            <v>1.877</v>
          </cell>
          <cell r="G772">
            <v>1.7605999999999999</v>
          </cell>
        </row>
        <row r="773">
          <cell r="A773">
            <v>36187</v>
          </cell>
          <cell r="B773">
            <v>771</v>
          </cell>
          <cell r="C773">
            <v>0.35070000000000001</v>
          </cell>
          <cell r="D773">
            <v>2.07052368283725</v>
          </cell>
          <cell r="E773">
            <v>2.0184719059359302</v>
          </cell>
          <cell r="F773">
            <v>1.8886000000000001</v>
          </cell>
          <cell r="G773">
            <v>1.877</v>
          </cell>
        </row>
        <row r="774">
          <cell r="A774">
            <v>36188</v>
          </cell>
          <cell r="B774">
            <v>772</v>
          </cell>
          <cell r="C774">
            <v>0.35240000000000005</v>
          </cell>
          <cell r="D774">
            <v>2.0729951841365102</v>
          </cell>
          <cell r="E774">
            <v>2.02079694719004</v>
          </cell>
          <cell r="F774">
            <v>1.9206000000000001</v>
          </cell>
          <cell r="G774">
            <v>1.8886000000000001</v>
          </cell>
        </row>
        <row r="775">
          <cell r="A775">
            <v>36189</v>
          </cell>
          <cell r="B775">
            <v>773</v>
          </cell>
          <cell r="C775">
            <v>0.37369999999999998</v>
          </cell>
          <cell r="D775">
            <v>2.07548000054393</v>
          </cell>
          <cell r="E775">
            <v>2.0231344169623502</v>
          </cell>
          <cell r="F775">
            <v>1.9832000000000001</v>
          </cell>
          <cell r="G775">
            <v>1.9206000000000001</v>
          </cell>
        </row>
        <row r="776">
          <cell r="A776">
            <v>36192</v>
          </cell>
          <cell r="B776">
            <v>774</v>
          </cell>
          <cell r="C776">
            <v>0.3957</v>
          </cell>
          <cell r="D776">
            <v>2.07809666195462</v>
          </cell>
          <cell r="E776">
            <v>2.0255958103434701</v>
          </cell>
          <cell r="F776">
            <v>1.9638</v>
          </cell>
          <cell r="G776">
            <v>1.9832000000000001</v>
          </cell>
        </row>
        <row r="777">
          <cell r="A777">
            <v>36193</v>
          </cell>
          <cell r="B777">
            <v>775</v>
          </cell>
          <cell r="C777">
            <v>0.38340000000000002</v>
          </cell>
          <cell r="D777">
            <v>2.0808478125634502</v>
          </cell>
          <cell r="E777">
            <v>2.0281835985225198</v>
          </cell>
          <cell r="F777">
            <v>1.798</v>
          </cell>
          <cell r="G777">
            <v>1.9638</v>
          </cell>
        </row>
        <row r="778">
          <cell r="A778">
            <v>36194</v>
          </cell>
          <cell r="B778">
            <v>776</v>
          </cell>
          <cell r="C778">
            <v>0.3826</v>
          </cell>
          <cell r="D778">
            <v>2.0835294011394998</v>
          </cell>
          <cell r="E778">
            <v>2.0307058385188199</v>
          </cell>
          <cell r="F778">
            <v>1.7708999999999999</v>
          </cell>
          <cell r="G778">
            <v>1.798</v>
          </cell>
        </row>
        <row r="779">
          <cell r="A779">
            <v>36195</v>
          </cell>
          <cell r="B779">
            <v>777</v>
          </cell>
          <cell r="C779">
            <v>0.3826</v>
          </cell>
          <cell r="D779">
            <v>2.0862096741964198</v>
          </cell>
          <cell r="E779">
            <v>2.03322672760613</v>
          </cell>
          <cell r="F779">
            <v>1.8140000000000001</v>
          </cell>
          <cell r="G779">
            <v>1.7708999999999999</v>
          </cell>
        </row>
        <row r="780">
          <cell r="A780">
            <v>36196</v>
          </cell>
          <cell r="B780">
            <v>778</v>
          </cell>
          <cell r="C780">
            <v>0.38290000000000002</v>
          </cell>
          <cell r="D780">
            <v>2.0888933951833999</v>
          </cell>
          <cell r="E780">
            <v>2.0357507460889801</v>
          </cell>
          <cell r="F780">
            <v>1.8317000000000001</v>
          </cell>
          <cell r="G780">
            <v>1.8140000000000001</v>
          </cell>
        </row>
        <row r="781">
          <cell r="A781">
            <v>36199</v>
          </cell>
          <cell r="B781">
            <v>779</v>
          </cell>
          <cell r="C781">
            <v>0.38329999999999997</v>
          </cell>
          <cell r="D781">
            <v>2.09158236498422</v>
          </cell>
          <cell r="E781">
            <v>2.0382795873216999</v>
          </cell>
          <cell r="F781">
            <v>1.8609</v>
          </cell>
          <cell r="G781">
            <v>1.8317000000000001</v>
          </cell>
        </row>
        <row r="782">
          <cell r="A782">
            <v>36200</v>
          </cell>
          <cell r="B782">
            <v>780</v>
          </cell>
          <cell r="C782">
            <v>0.38340000000000002</v>
          </cell>
          <cell r="D782">
            <v>2.09427720153491</v>
          </cell>
          <cell r="E782">
            <v>2.0408138319010898</v>
          </cell>
          <cell r="F782">
            <v>1.9333</v>
          </cell>
          <cell r="G782">
            <v>1.8609</v>
          </cell>
        </row>
        <row r="783">
          <cell r="A783">
            <v>36201</v>
          </cell>
          <cell r="B783">
            <v>781</v>
          </cell>
          <cell r="C783">
            <v>0.38369999999999999</v>
          </cell>
          <cell r="D783">
            <v>2.0969760965645299</v>
          </cell>
          <cell r="E783">
            <v>2.04335177879878</v>
          </cell>
          <cell r="F783">
            <v>1.8953</v>
          </cell>
          <cell r="G783">
            <v>1.9333</v>
          </cell>
        </row>
        <row r="784">
          <cell r="A784">
            <v>36202</v>
          </cell>
          <cell r="B784">
            <v>782</v>
          </cell>
          <cell r="C784">
            <v>0.3836</v>
          </cell>
          <cell r="D784">
            <v>2.0996802940293802</v>
          </cell>
          <cell r="E784">
            <v>2.0458945973718001</v>
          </cell>
          <cell r="F784">
            <v>1.8868</v>
          </cell>
          <cell r="G784">
            <v>1.8953</v>
          </cell>
        </row>
        <row r="785">
          <cell r="A785">
            <v>36203</v>
          </cell>
          <cell r="B785">
            <v>783</v>
          </cell>
          <cell r="C785">
            <v>0.38380000000000003</v>
          </cell>
          <cell r="D785">
            <v>2.10238736983887</v>
          </cell>
          <cell r="E785">
            <v>2.0484400077737699</v>
          </cell>
          <cell r="F785">
            <v>1.8984000000000001</v>
          </cell>
          <cell r="G785">
            <v>1.8868</v>
          </cell>
        </row>
        <row r="786">
          <cell r="A786">
            <v>36208</v>
          </cell>
          <cell r="B786">
            <v>784</v>
          </cell>
          <cell r="C786">
            <v>0.38369999999999999</v>
          </cell>
          <cell r="D786">
            <v>2.10509913418786</v>
          </cell>
          <cell r="E786">
            <v>2.0509897118057601</v>
          </cell>
          <cell r="F786">
            <v>1.9178999999999999</v>
          </cell>
          <cell r="G786">
            <v>1.8984000000000001</v>
          </cell>
        </row>
        <row r="787">
          <cell r="A787">
            <v>36209</v>
          </cell>
          <cell r="B787">
            <v>785</v>
          </cell>
          <cell r="C787">
            <v>0.38380000000000003</v>
          </cell>
          <cell r="D787">
            <v>2.1078138068783301</v>
          </cell>
          <cell r="E787">
            <v>2.0535420352903202</v>
          </cell>
          <cell r="F787">
            <v>1.9029</v>
          </cell>
          <cell r="G787">
            <v>1.9178999999999999</v>
          </cell>
        </row>
        <row r="788">
          <cell r="A788">
            <v>36210</v>
          </cell>
          <cell r="B788">
            <v>786</v>
          </cell>
          <cell r="C788">
            <v>0.38369999999999999</v>
          </cell>
          <cell r="D788">
            <v>2.1105325705171301</v>
          </cell>
          <cell r="E788">
            <v>2.0560980898427399</v>
          </cell>
          <cell r="F788">
            <v>1.9208000000000001</v>
          </cell>
          <cell r="G788">
            <v>1.9029</v>
          </cell>
        </row>
        <row r="789">
          <cell r="A789">
            <v>36213</v>
          </cell>
          <cell r="B789">
            <v>787</v>
          </cell>
          <cell r="C789">
            <v>0.38369999999999999</v>
          </cell>
          <cell r="D789">
            <v>2.1132542500040898</v>
          </cell>
          <cell r="E789">
            <v>2.05865677037198</v>
          </cell>
          <cell r="F789">
            <v>1.9356</v>
          </cell>
          <cell r="G789">
            <v>1.9208000000000001</v>
          </cell>
        </row>
        <row r="790">
          <cell r="A790">
            <v>36214</v>
          </cell>
          <cell r="B790">
            <v>788</v>
          </cell>
          <cell r="C790">
            <v>0.38369999999999999</v>
          </cell>
          <cell r="D790">
            <v>2.1159794392872699</v>
          </cell>
          <cell r="E790">
            <v>2.06121863501295</v>
          </cell>
          <cell r="F790">
            <v>2.0127999999999999</v>
          </cell>
          <cell r="G790">
            <v>1.9356</v>
          </cell>
        </row>
        <row r="791">
          <cell r="A791">
            <v>36215</v>
          </cell>
          <cell r="B791">
            <v>789</v>
          </cell>
          <cell r="C791">
            <v>0.3836</v>
          </cell>
          <cell r="D791">
            <v>2.1187081428927899</v>
          </cell>
          <cell r="E791">
            <v>2.06378368772807</v>
          </cell>
          <cell r="F791">
            <v>2.0032999999999999</v>
          </cell>
          <cell r="G791">
            <v>2.0127999999999999</v>
          </cell>
        </row>
        <row r="792">
          <cell r="A792">
            <v>36216</v>
          </cell>
          <cell r="B792">
            <v>790</v>
          </cell>
          <cell r="C792">
            <v>0.38350000000000001</v>
          </cell>
          <cell r="D792">
            <v>2.12143975092726</v>
          </cell>
          <cell r="E792">
            <v>2.06635135493483</v>
          </cell>
          <cell r="F792">
            <v>2.0350999999999999</v>
          </cell>
          <cell r="G792">
            <v>2.0032999999999999</v>
          </cell>
        </row>
        <row r="793">
          <cell r="A793">
            <v>36217</v>
          </cell>
          <cell r="B793">
            <v>791</v>
          </cell>
          <cell r="C793">
            <v>0.38409999999999994</v>
          </cell>
          <cell r="D793">
            <v>2.1241742655518099</v>
          </cell>
          <cell r="E793">
            <v>2.06892163844967</v>
          </cell>
          <cell r="F793">
            <v>2.0648</v>
          </cell>
          <cell r="G793">
            <v>2.0350999999999999</v>
          </cell>
        </row>
        <row r="794">
          <cell r="A794">
            <v>36220</v>
          </cell>
          <cell r="B794">
            <v>792</v>
          </cell>
          <cell r="C794">
            <v>0.38429999999999997</v>
          </cell>
          <cell r="D794">
            <v>2.1269159585180999</v>
          </cell>
          <cell r="E794">
            <v>2.0714985530729502</v>
          </cell>
          <cell r="F794">
            <v>2.0284</v>
          </cell>
          <cell r="G794">
            <v>2.0648</v>
          </cell>
        </row>
        <row r="795">
          <cell r="A795">
            <v>36221</v>
          </cell>
          <cell r="B795">
            <v>793</v>
          </cell>
          <cell r="C795">
            <v>0.38400000000000001</v>
          </cell>
          <cell r="D795">
            <v>2.1296624238261699</v>
          </cell>
          <cell r="E795">
            <v>2.0740798367517201</v>
          </cell>
          <cell r="F795">
            <v>2.1307999999999998</v>
          </cell>
          <cell r="G795">
            <v>2.0284</v>
          </cell>
        </row>
        <row r="796">
          <cell r="A796">
            <v>36222</v>
          </cell>
          <cell r="B796">
            <v>794</v>
          </cell>
          <cell r="C796">
            <v>0.38409999999999994</v>
          </cell>
          <cell r="D796">
            <v>2.1324106041077502</v>
          </cell>
          <cell r="E796">
            <v>2.07666261567593</v>
          </cell>
          <cell r="F796">
            <v>2.1646999999999998</v>
          </cell>
          <cell r="G796">
            <v>2.1307999999999998</v>
          </cell>
        </row>
        <row r="797">
          <cell r="A797">
            <v>36223</v>
          </cell>
          <cell r="B797">
            <v>795</v>
          </cell>
          <cell r="C797">
            <v>0.38520000000000004</v>
          </cell>
          <cell r="D797">
            <v>2.13516292779858</v>
          </cell>
          <cell r="E797">
            <v>2.07924917195845</v>
          </cell>
          <cell r="F797">
            <v>2.1021999999999998</v>
          </cell>
          <cell r="G797">
            <v>2.1646999999999998</v>
          </cell>
        </row>
        <row r="798">
          <cell r="A798">
            <v>36224</v>
          </cell>
          <cell r="B798">
            <v>796</v>
          </cell>
          <cell r="C798">
            <v>0.44270000000000004</v>
          </cell>
          <cell r="D798">
            <v>2.1379255510559698</v>
          </cell>
          <cell r="E798">
            <v>2.0818452903501599</v>
          </cell>
          <cell r="F798">
            <v>1.9934000000000001</v>
          </cell>
          <cell r="G798">
            <v>2.1021999999999998</v>
          </cell>
        </row>
        <row r="799">
          <cell r="A799">
            <v>36227</v>
          </cell>
          <cell r="B799">
            <v>797</v>
          </cell>
          <cell r="C799">
            <v>0.44290000000000002</v>
          </cell>
          <cell r="D799">
            <v>2.1410372803162798</v>
          </cell>
          <cell r="E799">
            <v>2.0847693416767501</v>
          </cell>
          <cell r="F799">
            <v>1.9708000000000001</v>
          </cell>
          <cell r="G799">
            <v>1.9934000000000001</v>
          </cell>
        </row>
        <row r="800">
          <cell r="A800">
            <v>36228</v>
          </cell>
          <cell r="B800">
            <v>798</v>
          </cell>
          <cell r="C800">
            <v>0.44170000000000004</v>
          </cell>
          <cell r="D800">
            <v>2.1441547162379102</v>
          </cell>
          <cell r="E800">
            <v>2.0876986064646799</v>
          </cell>
          <cell r="F800">
            <v>1.9056</v>
          </cell>
          <cell r="G800">
            <v>1.9708000000000001</v>
          </cell>
        </row>
        <row r="801">
          <cell r="A801">
            <v>36229</v>
          </cell>
          <cell r="B801">
            <v>799</v>
          </cell>
          <cell r="C801">
            <v>0.44179999999999997</v>
          </cell>
          <cell r="D801">
            <v>2.1472695941188298</v>
          </cell>
          <cell r="E801">
            <v>2.09062531867737</v>
          </cell>
          <cell r="F801">
            <v>1.8631</v>
          </cell>
          <cell r="G801">
            <v>1.9056</v>
          </cell>
        </row>
        <row r="802">
          <cell r="A802">
            <v>36230</v>
          </cell>
          <cell r="B802">
            <v>800</v>
          </cell>
          <cell r="C802">
            <v>0.44329999999999997</v>
          </cell>
          <cell r="D802">
            <v>2.1503895983117798</v>
          </cell>
          <cell r="E802">
            <v>2.0935566986893601</v>
          </cell>
          <cell r="F802">
            <v>1.8784000000000001</v>
          </cell>
          <cell r="G802">
            <v>1.8631</v>
          </cell>
        </row>
        <row r="803">
          <cell r="A803">
            <v>36231</v>
          </cell>
          <cell r="B803">
            <v>801</v>
          </cell>
          <cell r="C803">
            <v>0.44299999999999995</v>
          </cell>
          <cell r="D803">
            <v>2.15352301701106</v>
          </cell>
          <cell r="E803">
            <v>2.0965005327150101</v>
          </cell>
          <cell r="F803">
            <v>1.9051</v>
          </cell>
          <cell r="G803">
            <v>1.8784000000000001</v>
          </cell>
        </row>
        <row r="804">
          <cell r="A804">
            <v>36234</v>
          </cell>
          <cell r="B804">
            <v>802</v>
          </cell>
          <cell r="C804">
            <v>0.44270000000000004</v>
          </cell>
          <cell r="D804">
            <v>2.15665921411596</v>
          </cell>
          <cell r="E804">
            <v>2.0994468269916302</v>
          </cell>
          <cell r="F804">
            <v>1.8825000000000001</v>
          </cell>
          <cell r="G804">
            <v>1.9051</v>
          </cell>
        </row>
        <row r="805">
          <cell r="A805">
            <v>36235</v>
          </cell>
          <cell r="B805">
            <v>803</v>
          </cell>
          <cell r="C805">
            <v>0.44240000000000002</v>
          </cell>
          <cell r="D805">
            <v>2.1597982100355102</v>
          </cell>
          <cell r="E805">
            <v>2.1023956005186699</v>
          </cell>
          <cell r="F805">
            <v>1.8521000000000001</v>
          </cell>
          <cell r="G805">
            <v>1.8825000000000001</v>
          </cell>
        </row>
        <row r="806">
          <cell r="A806">
            <v>36236</v>
          </cell>
          <cell r="B806">
            <v>804</v>
          </cell>
          <cell r="C806">
            <v>0.44290000000000002</v>
          </cell>
          <cell r="D806">
            <v>2.1629399820997199</v>
          </cell>
          <cell r="E806">
            <v>2.1053468318254702</v>
          </cell>
          <cell r="F806">
            <v>1.8776999999999999</v>
          </cell>
          <cell r="G806">
            <v>1.8521000000000001</v>
          </cell>
        </row>
        <row r="807">
          <cell r="A807">
            <v>36237</v>
          </cell>
          <cell r="B807">
            <v>805</v>
          </cell>
          <cell r="C807">
            <v>0.44340000000000002</v>
          </cell>
          <cell r="D807">
            <v>2.1660893092312601</v>
          </cell>
          <cell r="E807">
            <v>2.1083050096044502</v>
          </cell>
          <cell r="F807">
            <v>1.8595999999999999</v>
          </cell>
          <cell r="G807">
            <v>1.8776999999999999</v>
          </cell>
        </row>
        <row r="808">
          <cell r="A808">
            <v>36238</v>
          </cell>
          <cell r="B808">
            <v>806</v>
          </cell>
          <cell r="C808">
            <v>0.44259999999999999</v>
          </cell>
          <cell r="D808">
            <v>2.1692462111123199</v>
          </cell>
          <cell r="E808">
            <v>2.1112701514854999</v>
          </cell>
          <cell r="F808">
            <v>1.8507</v>
          </cell>
          <cell r="G808">
            <v>1.8595999999999999</v>
          </cell>
        </row>
        <row r="809">
          <cell r="A809">
            <v>36241</v>
          </cell>
          <cell r="B809">
            <v>807</v>
          </cell>
          <cell r="C809">
            <v>0.4425</v>
          </cell>
          <cell r="D809">
            <v>2.1724029198911898</v>
          </cell>
          <cell r="E809">
            <v>2.1142349609723401</v>
          </cell>
          <cell r="F809">
            <v>1.8614999999999999</v>
          </cell>
          <cell r="G809">
            <v>1.8507</v>
          </cell>
        </row>
        <row r="810">
          <cell r="A810">
            <v>36242</v>
          </cell>
          <cell r="B810">
            <v>808</v>
          </cell>
          <cell r="C810">
            <v>0.44229999999999997</v>
          </cell>
          <cell r="D810">
            <v>2.1755636357954602</v>
          </cell>
          <cell r="E810">
            <v>2.1172033830109598</v>
          </cell>
          <cell r="F810">
            <v>1.8515999999999999</v>
          </cell>
          <cell r="G810">
            <v>1.8614999999999999</v>
          </cell>
        </row>
        <row r="811">
          <cell r="A811">
            <v>36243</v>
          </cell>
          <cell r="B811">
            <v>809</v>
          </cell>
          <cell r="C811">
            <v>0.4425</v>
          </cell>
          <cell r="D811">
            <v>2.17872775379172</v>
          </cell>
          <cell r="E811">
            <v>2.1201748490591901</v>
          </cell>
          <cell r="F811">
            <v>1.8428</v>
          </cell>
          <cell r="G811">
            <v>1.8515999999999999</v>
          </cell>
        </row>
        <row r="812">
          <cell r="A812">
            <v>36244</v>
          </cell>
          <cell r="B812">
            <v>810</v>
          </cell>
          <cell r="C812">
            <v>0.4133</v>
          </cell>
          <cell r="D812">
            <v>2.18189767194982</v>
          </cell>
          <cell r="E812">
            <v>2.1231516108022599</v>
          </cell>
          <cell r="F812">
            <v>1.81</v>
          </cell>
          <cell r="G812">
            <v>1.8428</v>
          </cell>
        </row>
        <row r="813">
          <cell r="A813">
            <v>36245</v>
          </cell>
          <cell r="B813">
            <v>811</v>
          </cell>
          <cell r="C813">
            <v>0.41310000000000002</v>
          </cell>
          <cell r="D813">
            <v>2.1848948793248502</v>
          </cell>
          <cell r="E813">
            <v>2.12596604263691</v>
          </cell>
          <cell r="F813">
            <v>1.7749999999999999</v>
          </cell>
          <cell r="G813">
            <v>1.81</v>
          </cell>
        </row>
        <row r="814">
          <cell r="A814">
            <v>36248</v>
          </cell>
          <cell r="B814">
            <v>812</v>
          </cell>
          <cell r="C814">
            <v>0.41310000000000002</v>
          </cell>
          <cell r="D814">
            <v>2.1878949803326</v>
          </cell>
          <cell r="E814">
            <v>2.1287830563865699</v>
          </cell>
          <cell r="F814">
            <v>1.7655000000000001</v>
          </cell>
          <cell r="G814">
            <v>1.7749999999999999</v>
          </cell>
        </row>
        <row r="815">
          <cell r="A815">
            <v>36249</v>
          </cell>
          <cell r="B815">
            <v>813</v>
          </cell>
          <cell r="C815">
            <v>0.41270000000000001</v>
          </cell>
          <cell r="D815">
            <v>2.19089920080904</v>
          </cell>
          <cell r="E815">
            <v>2.1316038028235398</v>
          </cell>
          <cell r="F815">
            <v>1.7334000000000001</v>
          </cell>
          <cell r="G815">
            <v>1.7655000000000001</v>
          </cell>
        </row>
        <row r="816">
          <cell r="A816">
            <v>36250</v>
          </cell>
          <cell r="B816">
            <v>814</v>
          </cell>
          <cell r="C816">
            <v>0.3926</v>
          </cell>
          <cell r="D816">
            <v>2.1939050706945702</v>
          </cell>
          <cell r="E816">
            <v>2.1344259624864499</v>
          </cell>
          <cell r="F816">
            <v>1.722</v>
          </cell>
          <cell r="G816">
            <v>1.7334000000000001</v>
          </cell>
        </row>
        <row r="817">
          <cell r="A817">
            <v>36255</v>
          </cell>
          <cell r="B817">
            <v>815</v>
          </cell>
          <cell r="C817">
            <v>0.38679999999999998</v>
          </cell>
          <cell r="D817">
            <v>2.19679014361874</v>
          </cell>
          <cell r="E817">
            <v>2.13713457806104</v>
          </cell>
          <cell r="F817">
            <v>1.7251000000000001</v>
          </cell>
          <cell r="G817">
            <v>1.722</v>
          </cell>
        </row>
        <row r="818">
          <cell r="A818">
            <v>36256</v>
          </cell>
          <cell r="B818">
            <v>816</v>
          </cell>
          <cell r="C818">
            <v>0.38530000000000003</v>
          </cell>
          <cell r="D818">
            <v>2.1996425877486199</v>
          </cell>
          <cell r="E818">
            <v>2.1398124373935201</v>
          </cell>
          <cell r="F818">
            <v>1.7314000000000001</v>
          </cell>
          <cell r="G818">
            <v>1.7251000000000001</v>
          </cell>
        </row>
        <row r="819">
          <cell r="A819">
            <v>36257</v>
          </cell>
          <cell r="B819">
            <v>817</v>
          </cell>
          <cell r="C819">
            <v>0.38500000000000001</v>
          </cell>
          <cell r="D819">
            <v>2.2024892771999798</v>
          </cell>
          <cell r="E819">
            <v>2.1424847729692602</v>
          </cell>
          <cell r="F819">
            <v>1.7295</v>
          </cell>
          <cell r="G819">
            <v>1.7314000000000001</v>
          </cell>
        </row>
        <row r="820">
          <cell r="A820">
            <v>36258</v>
          </cell>
          <cell r="B820">
            <v>818</v>
          </cell>
          <cell r="C820">
            <v>0.38539999999999996</v>
          </cell>
          <cell r="D820">
            <v>2.2053377565821801</v>
          </cell>
          <cell r="E820">
            <v>2.1451586678816499</v>
          </cell>
          <cell r="F820">
            <v>1.7205999999999999</v>
          </cell>
          <cell r="G820">
            <v>1.7295</v>
          </cell>
        </row>
        <row r="821">
          <cell r="A821">
            <v>36259</v>
          </cell>
          <cell r="B821">
            <v>819</v>
          </cell>
          <cell r="C821">
            <v>0.3856</v>
          </cell>
          <cell r="D821">
            <v>2.2081924339878101</v>
          </cell>
          <cell r="E821">
            <v>2.14783825979619</v>
          </cell>
          <cell r="F821">
            <v>1.7090000000000001</v>
          </cell>
          <cell r="G821">
            <v>1.7205999999999999</v>
          </cell>
        </row>
        <row r="822">
          <cell r="A822">
            <v>36262</v>
          </cell>
          <cell r="B822">
            <v>820</v>
          </cell>
          <cell r="C822">
            <v>0.38619999999999999</v>
          </cell>
          <cell r="D822">
            <v>2.2110520873536701</v>
          </cell>
          <cell r="E822">
            <v>2.1505224010267798</v>
          </cell>
          <cell r="F822">
            <v>1.7054</v>
          </cell>
          <cell r="G822">
            <v>1.7090000000000001</v>
          </cell>
        </row>
        <row r="823">
          <cell r="A823">
            <v>36263</v>
          </cell>
          <cell r="B823">
            <v>821</v>
          </cell>
          <cell r="C823">
            <v>0.38590000000000002</v>
          </cell>
          <cell r="D823">
            <v>2.21391924703742</v>
          </cell>
          <cell r="E823">
            <v>2.1532134660504498</v>
          </cell>
          <cell r="F823">
            <v>1.6719999999999999</v>
          </cell>
          <cell r="G823">
            <v>1.7054</v>
          </cell>
        </row>
        <row r="824">
          <cell r="A824">
            <v>36264</v>
          </cell>
          <cell r="B824">
            <v>822</v>
          </cell>
          <cell r="C824">
            <v>0.32750000000000001</v>
          </cell>
          <cell r="D824">
            <v>2.2167882207112699</v>
          </cell>
          <cell r="E824">
            <v>2.1559061115975102</v>
          </cell>
          <cell r="F824">
            <v>1.6575</v>
          </cell>
          <cell r="G824">
            <v>1.6719999999999999</v>
          </cell>
        </row>
        <row r="825">
          <cell r="A825">
            <v>36265</v>
          </cell>
          <cell r="B825">
            <v>823</v>
          </cell>
          <cell r="C825">
            <v>0.33360000000000001</v>
          </cell>
          <cell r="D825">
            <v>2.2192817306055699</v>
          </cell>
          <cell r="E825">
            <v>2.15824626349352</v>
          </cell>
          <cell r="F825">
            <v>1.6688000000000001</v>
          </cell>
          <cell r="G825">
            <v>1.6575</v>
          </cell>
        </row>
        <row r="826">
          <cell r="A826">
            <v>36266</v>
          </cell>
          <cell r="B826">
            <v>824</v>
          </cell>
          <cell r="C826">
            <v>0.33360000000000001</v>
          </cell>
          <cell r="D826">
            <v>2.2218184583949201</v>
          </cell>
          <cell r="E826">
            <v>2.1606268816392298</v>
          </cell>
          <cell r="F826">
            <v>1.67</v>
          </cell>
          <cell r="G826">
            <v>1.6688000000000001</v>
          </cell>
        </row>
        <row r="827">
          <cell r="A827">
            <v>36269</v>
          </cell>
          <cell r="B827">
            <v>825</v>
          </cell>
          <cell r="C827">
            <v>0.33399999999999996</v>
          </cell>
          <cell r="D827">
            <v>2.2243580857656</v>
          </cell>
          <cell r="E827">
            <v>2.16301012568674</v>
          </cell>
          <cell r="F827">
            <v>1.6720999999999999</v>
          </cell>
          <cell r="G827">
            <v>1.67</v>
          </cell>
        </row>
        <row r="828">
          <cell r="A828">
            <v>36270</v>
          </cell>
          <cell r="B828">
            <v>826</v>
          </cell>
          <cell r="C828">
            <v>0.33270000000000005</v>
          </cell>
          <cell r="D828">
            <v>2.2269032630180798</v>
          </cell>
          <cell r="E828">
            <v>2.1653984824251902</v>
          </cell>
          <cell r="F828">
            <v>1.7101</v>
          </cell>
          <cell r="G828">
            <v>1.6720999999999999</v>
          </cell>
        </row>
        <row r="829">
          <cell r="A829">
            <v>36272</v>
          </cell>
          <cell r="B829">
            <v>827</v>
          </cell>
          <cell r="C829">
            <v>0.33049999999999996</v>
          </cell>
          <cell r="D829">
            <v>2.22944273442309</v>
          </cell>
          <cell r="E829">
            <v>2.1677813895551399</v>
          </cell>
          <cell r="F829">
            <v>1.7014</v>
          </cell>
          <cell r="G829">
            <v>1.7101</v>
          </cell>
        </row>
        <row r="830">
          <cell r="A830">
            <v>36273</v>
          </cell>
          <cell r="B830">
            <v>828</v>
          </cell>
          <cell r="C830">
            <v>0.32439999999999997</v>
          </cell>
          <cell r="D830">
            <v>2.2319704765953801</v>
          </cell>
          <cell r="E830">
            <v>2.1701531960257401</v>
          </cell>
          <cell r="F830">
            <v>1.6851</v>
          </cell>
          <cell r="G830">
            <v>1.7014</v>
          </cell>
        </row>
        <row r="831">
          <cell r="A831">
            <v>36276</v>
          </cell>
          <cell r="B831">
            <v>829</v>
          </cell>
          <cell r="C831">
            <v>0.32409999999999994</v>
          </cell>
          <cell r="D831">
            <v>2.2344603289408398</v>
          </cell>
          <cell r="E831">
            <v>2.17248935747766</v>
          </cell>
          <cell r="F831">
            <v>1.6978</v>
          </cell>
          <cell r="G831">
            <v>1.6851</v>
          </cell>
        </row>
        <row r="832">
          <cell r="A832">
            <v>36277</v>
          </cell>
          <cell r="B832">
            <v>830</v>
          </cell>
          <cell r="C832">
            <v>0.3231</v>
          </cell>
          <cell r="D832">
            <v>2.2369509478018901</v>
          </cell>
          <cell r="E832">
            <v>2.1748261469912702</v>
          </cell>
          <cell r="F832">
            <v>1.7069000000000001</v>
          </cell>
          <cell r="G832">
            <v>1.6978</v>
          </cell>
        </row>
        <row r="833">
          <cell r="A833">
            <v>36278</v>
          </cell>
          <cell r="B833">
            <v>831</v>
          </cell>
          <cell r="C833">
            <v>0.32079999999999997</v>
          </cell>
          <cell r="D833">
            <v>2.2394376319534999</v>
          </cell>
          <cell r="E833">
            <v>2.1771591538984798</v>
          </cell>
          <cell r="F833">
            <v>1.6962999999999999</v>
          </cell>
          <cell r="G833">
            <v>1.7069000000000001</v>
          </cell>
        </row>
        <row r="834">
          <cell r="A834">
            <v>36279</v>
          </cell>
          <cell r="B834">
            <v>832</v>
          </cell>
          <cell r="C834">
            <v>0.31440000000000001</v>
          </cell>
          <cell r="D834">
            <v>2.2419116058886499</v>
          </cell>
          <cell r="E834">
            <v>2.1794801458744399</v>
          </cell>
          <cell r="F834">
            <v>1.6676</v>
          </cell>
          <cell r="G834">
            <v>1.6962999999999999</v>
          </cell>
        </row>
        <row r="835">
          <cell r="A835">
            <v>36280</v>
          </cell>
          <cell r="B835">
            <v>833</v>
          </cell>
          <cell r="C835">
            <v>0.31409999999999999</v>
          </cell>
          <cell r="D835">
            <v>2.2443450440030301</v>
          </cell>
          <cell r="E835">
            <v>2.18176302044946</v>
          </cell>
          <cell r="F835">
            <v>1.6607000000000001</v>
          </cell>
          <cell r="G835">
            <v>1.6676</v>
          </cell>
        </row>
        <row r="836">
          <cell r="A836">
            <v>36283</v>
          </cell>
          <cell r="B836">
            <v>834</v>
          </cell>
          <cell r="C836">
            <v>0.31359999999999999</v>
          </cell>
          <cell r="D836">
            <v>2.2467790810901498</v>
          </cell>
          <cell r="E836">
            <v>2.1840463702833199</v>
          </cell>
          <cell r="F836">
            <v>1.6735</v>
          </cell>
          <cell r="G836">
            <v>1.6607000000000001</v>
          </cell>
        </row>
        <row r="837">
          <cell r="A837">
            <v>36284</v>
          </cell>
          <cell r="B837">
            <v>835</v>
          </cell>
          <cell r="C837">
            <v>0.314</v>
          </cell>
          <cell r="D837">
            <v>2.24921236530276</v>
          </cell>
          <cell r="E837">
            <v>2.1863289273007198</v>
          </cell>
          <cell r="F837">
            <v>1.6734</v>
          </cell>
          <cell r="G837">
            <v>1.6735</v>
          </cell>
        </row>
        <row r="838">
          <cell r="A838">
            <v>36285</v>
          </cell>
          <cell r="B838">
            <v>836</v>
          </cell>
          <cell r="C838">
            <v>0.31379999999999997</v>
          </cell>
          <cell r="D838">
            <v>2.25165100633347</v>
          </cell>
          <cell r="E838">
            <v>2.1886164226960401</v>
          </cell>
          <cell r="F838">
            <v>1.6847000000000001</v>
          </cell>
          <cell r="G838">
            <v>1.6734</v>
          </cell>
        </row>
        <row r="839">
          <cell r="A839">
            <v>36286</v>
          </cell>
          <cell r="B839">
            <v>837</v>
          </cell>
          <cell r="C839">
            <v>0.31280000000000002</v>
          </cell>
          <cell r="D839">
            <v>2.2540909403969498</v>
          </cell>
          <cell r="E839">
            <v>2.19090504422552</v>
          </cell>
          <cell r="F839">
            <v>1.6729000000000001</v>
          </cell>
          <cell r="G839">
            <v>1.6847000000000001</v>
          </cell>
        </row>
        <row r="840">
          <cell r="A840">
            <v>36287</v>
          </cell>
          <cell r="B840">
            <v>838</v>
          </cell>
          <cell r="C840">
            <v>0.30199999999999999</v>
          </cell>
          <cell r="D840">
            <v>2.2565266885262298</v>
          </cell>
          <cell r="E840">
            <v>2.1931896528544002</v>
          </cell>
          <cell r="F840">
            <v>1.6712</v>
          </cell>
          <cell r="G840">
            <v>1.6729000000000001</v>
          </cell>
        </row>
        <row r="841">
          <cell r="A841">
            <v>36290</v>
          </cell>
          <cell r="B841">
            <v>839</v>
          </cell>
          <cell r="C841">
            <v>0.29010000000000002</v>
          </cell>
          <cell r="D841">
            <v>2.25889103205993</v>
          </cell>
          <cell r="E841">
            <v>2.1954072037999599</v>
          </cell>
          <cell r="F841">
            <v>1.6517999999999999</v>
          </cell>
          <cell r="G841">
            <v>1.6712</v>
          </cell>
        </row>
        <row r="842">
          <cell r="A842">
            <v>36291</v>
          </cell>
          <cell r="B842">
            <v>840</v>
          </cell>
          <cell r="C842">
            <v>0.28949999999999998</v>
          </cell>
          <cell r="D842">
            <v>2.2611754485606501</v>
          </cell>
          <cell r="E842">
            <v>2.1975497115694802</v>
          </cell>
          <cell r="F842">
            <v>1.6468</v>
          </cell>
          <cell r="G842">
            <v>1.6517999999999999</v>
          </cell>
        </row>
        <row r="843">
          <cell r="A843">
            <v>36292</v>
          </cell>
          <cell r="B843">
            <v>841</v>
          </cell>
          <cell r="C843">
            <v>0.2893</v>
          </cell>
          <cell r="D843">
            <v>2.26345801472895</v>
          </cell>
          <cell r="E843">
            <v>2.1996904082527098</v>
          </cell>
          <cell r="F843">
            <v>1.6614</v>
          </cell>
          <cell r="G843">
            <v>1.6468</v>
          </cell>
        </row>
        <row r="844">
          <cell r="A844">
            <v>36293</v>
          </cell>
          <cell r="B844">
            <v>842</v>
          </cell>
          <cell r="C844">
            <v>0.26569999999999999</v>
          </cell>
          <cell r="D844">
            <v>2.2657414817125301</v>
          </cell>
          <cell r="E844">
            <v>2.2018318741756699</v>
          </cell>
          <cell r="F844">
            <v>1.651</v>
          </cell>
          <cell r="G844">
            <v>1.6614</v>
          </cell>
        </row>
        <row r="845">
          <cell r="A845">
            <v>36294</v>
          </cell>
          <cell r="B845">
            <v>843</v>
          </cell>
          <cell r="C845">
            <v>0.26419999999999999</v>
          </cell>
          <cell r="D845">
            <v>2.2678609922390098</v>
          </cell>
          <cell r="E845">
            <v>2.2038195094231101</v>
          </cell>
          <cell r="F845">
            <v>1.657</v>
          </cell>
          <cell r="G845">
            <v>1.651</v>
          </cell>
        </row>
        <row r="846">
          <cell r="A846">
            <v>36297</v>
          </cell>
          <cell r="B846">
            <v>844</v>
          </cell>
          <cell r="C846">
            <v>0.25980000000000003</v>
          </cell>
          <cell r="D846">
            <v>2.26997180385754</v>
          </cell>
          <cell r="E846">
            <v>2.2057989222562102</v>
          </cell>
          <cell r="F846">
            <v>1.667</v>
          </cell>
          <cell r="G846">
            <v>1.657</v>
          </cell>
        </row>
        <row r="847">
          <cell r="A847">
            <v>36298</v>
          </cell>
          <cell r="B847">
            <v>845</v>
          </cell>
          <cell r="C847">
            <v>0.25609999999999999</v>
          </cell>
          <cell r="D847">
            <v>2.2720531410045002</v>
          </cell>
          <cell r="E847">
            <v>2.2077506318919098</v>
          </cell>
          <cell r="F847">
            <v>1.6658999999999999</v>
          </cell>
          <cell r="G847">
            <v>1.667</v>
          </cell>
        </row>
        <row r="848">
          <cell r="A848">
            <v>36299</v>
          </cell>
          <cell r="B848">
            <v>846</v>
          </cell>
          <cell r="C848">
            <v>0.22789999999999999</v>
          </cell>
          <cell r="D848">
            <v>2.2741098489487999</v>
          </cell>
          <cell r="E848">
            <v>2.2096791844179702</v>
          </cell>
          <cell r="F848">
            <v>1.6636</v>
          </cell>
          <cell r="G848">
            <v>1.6658999999999999</v>
          </cell>
        </row>
        <row r="849">
          <cell r="A849">
            <v>36300</v>
          </cell>
          <cell r="B849">
            <v>847</v>
          </cell>
          <cell r="C849">
            <v>0.22899999999999998</v>
          </cell>
          <cell r="D849">
            <v>2.2759633394400902</v>
          </cell>
          <cell r="E849">
            <v>2.2114171271481502</v>
          </cell>
          <cell r="F849">
            <v>1.6834</v>
          </cell>
          <cell r="G849">
            <v>1.6636</v>
          </cell>
        </row>
        <row r="850">
          <cell r="A850">
            <v>36301</v>
          </cell>
          <cell r="B850">
            <v>848</v>
          </cell>
          <cell r="C850">
            <v>0.2288</v>
          </cell>
          <cell r="D850">
            <v>2.2778264202701202</v>
          </cell>
          <cell r="E850">
            <v>2.2131640125561498</v>
          </cell>
          <cell r="F850">
            <v>1.6962999999999999</v>
          </cell>
          <cell r="G850">
            <v>1.6834</v>
          </cell>
        </row>
        <row r="851">
          <cell r="A851">
            <v>36304</v>
          </cell>
          <cell r="B851">
            <v>849</v>
          </cell>
          <cell r="C851">
            <v>0.22850000000000001</v>
          </cell>
          <cell r="D851">
            <v>2.2796895683905798</v>
          </cell>
          <cell r="E851">
            <v>2.2149109110475802</v>
          </cell>
          <cell r="F851">
            <v>1.6984999999999999</v>
          </cell>
          <cell r="G851">
            <v>1.6962999999999999</v>
          </cell>
        </row>
        <row r="852">
          <cell r="A852">
            <v>36305</v>
          </cell>
          <cell r="B852">
            <v>850</v>
          </cell>
          <cell r="C852">
            <v>0.2288</v>
          </cell>
          <cell r="D852">
            <v>2.28155202917416</v>
          </cell>
          <cell r="E852">
            <v>2.2166571151366199</v>
          </cell>
          <cell r="F852">
            <v>1.748</v>
          </cell>
          <cell r="G852">
            <v>1.6984999999999999</v>
          </cell>
        </row>
        <row r="853">
          <cell r="A853">
            <v>36306</v>
          </cell>
          <cell r="B853">
            <v>851</v>
          </cell>
          <cell r="C853">
            <v>0.2286</v>
          </cell>
          <cell r="D853">
            <v>2.2834182246564199</v>
          </cell>
          <cell r="E853">
            <v>2.21840677080989</v>
          </cell>
          <cell r="F853">
            <v>1.7185999999999999</v>
          </cell>
          <cell r="G853">
            <v>1.748</v>
          </cell>
        </row>
        <row r="854">
          <cell r="A854">
            <v>36307</v>
          </cell>
          <cell r="B854">
            <v>852</v>
          </cell>
          <cell r="C854">
            <v>0.22579999999999997</v>
          </cell>
          <cell r="D854">
            <v>2.2852844623714299</v>
          </cell>
          <cell r="E854">
            <v>2.2201564160287899</v>
          </cell>
          <cell r="F854">
            <v>1.7137</v>
          </cell>
          <cell r="G854">
            <v>1.7185999999999999</v>
          </cell>
        </row>
        <row r="855">
          <cell r="A855">
            <v>36308</v>
          </cell>
          <cell r="B855">
            <v>853</v>
          </cell>
          <cell r="C855">
            <v>0.22450000000000001</v>
          </cell>
          <cell r="D855">
            <v>2.2871315206852998</v>
          </cell>
          <cell r="E855">
            <v>2.2218880305777202</v>
          </cell>
          <cell r="F855">
            <v>1.7311000000000001</v>
          </cell>
          <cell r="G855">
            <v>1.7137</v>
          </cell>
        </row>
        <row r="856">
          <cell r="A856">
            <v>36311</v>
          </cell>
          <cell r="B856">
            <v>854</v>
          </cell>
          <cell r="C856">
            <v>0.2238</v>
          </cell>
          <cell r="D856">
            <v>2.2889704201705601</v>
          </cell>
          <cell r="E856">
            <v>2.22361194750756</v>
          </cell>
          <cell r="F856">
            <v>1.724</v>
          </cell>
          <cell r="G856">
            <v>1.7311000000000001</v>
          </cell>
        </row>
        <row r="857">
          <cell r="A857">
            <v>36312</v>
          </cell>
          <cell r="B857">
            <v>855</v>
          </cell>
          <cell r="C857">
            <v>0.22390000000000002</v>
          </cell>
          <cell r="D857">
            <v>2.2908056022049301</v>
          </cell>
          <cell r="E857">
            <v>2.2253323310557098</v>
          </cell>
          <cell r="F857">
            <v>1.7336</v>
          </cell>
          <cell r="G857">
            <v>1.724</v>
          </cell>
        </row>
        <row r="858">
          <cell r="A858">
            <v>36313</v>
          </cell>
          <cell r="B858">
            <v>856</v>
          </cell>
          <cell r="C858">
            <v>0.22500000000000001</v>
          </cell>
          <cell r="D858">
            <v>2.2926430115623502</v>
          </cell>
          <cell r="E858">
            <v>2.22705475430234</v>
          </cell>
          <cell r="F858">
            <v>1.7542</v>
          </cell>
          <cell r="G858">
            <v>1.7336</v>
          </cell>
        </row>
        <row r="859">
          <cell r="A859">
            <v>36315</v>
          </cell>
          <cell r="B859">
            <v>857</v>
          </cell>
          <cell r="C859">
            <v>0.22539999999999999</v>
          </cell>
          <cell r="D859">
            <v>2.2944900794046199</v>
          </cell>
          <cell r="E859">
            <v>2.22878618303195</v>
          </cell>
          <cell r="F859">
            <v>1.7364999999999999</v>
          </cell>
          <cell r="G859">
            <v>1.7542</v>
          </cell>
        </row>
        <row r="860">
          <cell r="A860">
            <v>36318</v>
          </cell>
          <cell r="B860">
            <v>858</v>
          </cell>
          <cell r="C860">
            <v>0.2253</v>
          </cell>
          <cell r="D860">
            <v>2.2963415952292898</v>
          </cell>
          <cell r="E860">
            <v>2.2305217323691999</v>
          </cell>
          <cell r="F860">
            <v>1.7412000000000001</v>
          </cell>
          <cell r="G860">
            <v>1.7364999999999999</v>
          </cell>
        </row>
        <row r="861">
          <cell r="A861">
            <v>36319</v>
          </cell>
          <cell r="B861">
            <v>859</v>
          </cell>
          <cell r="C861">
            <v>0.22579999999999997</v>
          </cell>
          <cell r="D861">
            <v>2.2981938702868301</v>
          </cell>
          <cell r="E861">
            <v>2.2322579443885702</v>
          </cell>
          <cell r="F861">
            <v>1.7479</v>
          </cell>
          <cell r="G861">
            <v>1.7412000000000001</v>
          </cell>
        </row>
        <row r="862">
          <cell r="A862">
            <v>36320</v>
          </cell>
          <cell r="B862">
            <v>860</v>
          </cell>
          <cell r="C862">
            <v>0.21600000000000003</v>
          </cell>
          <cell r="D862">
            <v>2.3000513625005499</v>
          </cell>
          <cell r="E862">
            <v>2.2339989975439098</v>
          </cell>
          <cell r="F862">
            <v>1.7491000000000001</v>
          </cell>
          <cell r="G862">
            <v>1.7479</v>
          </cell>
        </row>
        <row r="863">
          <cell r="A863">
            <v>36321</v>
          </cell>
          <cell r="B863">
            <v>861</v>
          </cell>
          <cell r="C863">
            <v>0.21629999999999999</v>
          </cell>
          <cell r="D863">
            <v>2.30183703037634</v>
          </cell>
          <cell r="E863">
            <v>2.2356726814444801</v>
          </cell>
          <cell r="F863">
            <v>1.7597</v>
          </cell>
          <cell r="G863">
            <v>1.7491000000000001</v>
          </cell>
        </row>
        <row r="864">
          <cell r="A864">
            <v>36322</v>
          </cell>
          <cell r="B864">
            <v>862</v>
          </cell>
          <cell r="C864">
            <v>0.21640000000000001</v>
          </cell>
          <cell r="D864">
            <v>2.3036263403735302</v>
          </cell>
          <cell r="E864">
            <v>2.2373497335236001</v>
          </cell>
          <cell r="F864">
            <v>1.7729999999999999</v>
          </cell>
          <cell r="G864">
            <v>1.7597</v>
          </cell>
        </row>
        <row r="865">
          <cell r="A865">
            <v>36325</v>
          </cell>
          <cell r="B865">
            <v>863</v>
          </cell>
          <cell r="C865">
            <v>0.21640000000000001</v>
          </cell>
          <cell r="D865">
            <v>2.30541780146965</v>
          </cell>
          <cell r="E865">
            <v>2.2390287560990201</v>
          </cell>
          <cell r="F865">
            <v>1.7783</v>
          </cell>
          <cell r="G865">
            <v>1.7729999999999999</v>
          </cell>
        </row>
        <row r="866">
          <cell r="A866">
            <v>36326</v>
          </cell>
          <cell r="B866">
            <v>864</v>
          </cell>
          <cell r="C866">
            <v>0.21690000000000001</v>
          </cell>
          <cell r="D866">
            <v>2.3072106557313199</v>
          </cell>
          <cell r="E866">
            <v>2.2407090386995301</v>
          </cell>
          <cell r="F866">
            <v>1.7891999999999999</v>
          </cell>
          <cell r="G866">
            <v>1.7783</v>
          </cell>
        </row>
        <row r="867">
          <cell r="A867">
            <v>36327</v>
          </cell>
          <cell r="B867">
            <v>865</v>
          </cell>
          <cell r="C867">
            <v>0.2162</v>
          </cell>
          <cell r="D867">
            <v>2.3090086649953299</v>
          </cell>
          <cell r="E867">
            <v>2.2423941067939999</v>
          </cell>
          <cell r="F867">
            <v>1.7675000000000001</v>
          </cell>
          <cell r="G867">
            <v>1.7891999999999999</v>
          </cell>
        </row>
        <row r="868">
          <cell r="A868">
            <v>36328</v>
          </cell>
          <cell r="B868">
            <v>866</v>
          </cell>
          <cell r="C868">
            <v>0.21530000000000002</v>
          </cell>
          <cell r="D868">
            <v>2.3108027878181199</v>
          </cell>
          <cell r="E868">
            <v>2.2440754867463499</v>
          </cell>
          <cell r="F868">
            <v>1.7605</v>
          </cell>
          <cell r="G868">
            <v>1.7675000000000001</v>
          </cell>
        </row>
        <row r="869">
          <cell r="A869">
            <v>36329</v>
          </cell>
          <cell r="B869">
            <v>867</v>
          </cell>
          <cell r="C869">
            <v>0.21489999999999998</v>
          </cell>
          <cell r="D869">
            <v>2.3125915109320898</v>
          </cell>
          <cell r="E869">
            <v>2.24575176075545</v>
          </cell>
          <cell r="F869">
            <v>1.7484999999999999</v>
          </cell>
          <cell r="G869">
            <v>1.7605</v>
          </cell>
        </row>
        <row r="870">
          <cell r="A870">
            <v>36332</v>
          </cell>
          <cell r="B870">
            <v>868</v>
          </cell>
          <cell r="C870">
            <v>0.21510000000000001</v>
          </cell>
          <cell r="D870">
            <v>2.3143786122739902</v>
          </cell>
          <cell r="E870">
            <v>2.2474264696080199</v>
          </cell>
          <cell r="F870">
            <v>1.7636000000000001</v>
          </cell>
          <cell r="G870">
            <v>1.7484999999999999</v>
          </cell>
        </row>
        <row r="871">
          <cell r="A871">
            <v>36333</v>
          </cell>
          <cell r="B871">
            <v>869</v>
          </cell>
          <cell r="C871">
            <v>0.21479999999999999</v>
          </cell>
          <cell r="D871">
            <v>2.3161685989802998</v>
          </cell>
          <cell r="E871">
            <v>2.2491038370278398</v>
          </cell>
          <cell r="F871">
            <v>1.7687999999999999</v>
          </cell>
          <cell r="G871">
            <v>1.7636000000000001</v>
          </cell>
        </row>
        <row r="872">
          <cell r="A872">
            <v>36334</v>
          </cell>
          <cell r="B872">
            <v>870</v>
          </cell>
          <cell r="C872">
            <v>0.1986</v>
          </cell>
          <cell r="D872">
            <v>2.3179577002528999</v>
          </cell>
          <cell r="E872">
            <v>2.25078032937384</v>
          </cell>
          <cell r="F872">
            <v>1.7847999999999999</v>
          </cell>
          <cell r="G872">
            <v>1.7687999999999999</v>
          </cell>
        </row>
        <row r="873">
          <cell r="A873">
            <v>36335</v>
          </cell>
          <cell r="B873">
            <v>871</v>
          </cell>
          <cell r="C873">
            <v>0.20600000000000002</v>
          </cell>
          <cell r="D873">
            <v>2.31962458999431</v>
          </cell>
          <cell r="E873">
            <v>2.2523422601840299</v>
          </cell>
          <cell r="F873">
            <v>1.8003</v>
          </cell>
          <cell r="G873">
            <v>1.7847999999999999</v>
          </cell>
        </row>
        <row r="874">
          <cell r="A874">
            <v>36336</v>
          </cell>
          <cell r="B874">
            <v>872</v>
          </cell>
          <cell r="C874">
            <v>0.2064</v>
          </cell>
          <cell r="D874">
            <v>2.3213493932506899</v>
          </cell>
          <cell r="E874">
            <v>2.2539584172237301</v>
          </cell>
          <cell r="F874">
            <v>1.7904</v>
          </cell>
          <cell r="G874">
            <v>1.8003</v>
          </cell>
        </row>
        <row r="875">
          <cell r="A875">
            <v>36339</v>
          </cell>
          <cell r="B875">
            <v>873</v>
          </cell>
          <cell r="C875">
            <v>0.2059</v>
          </cell>
          <cell r="D875">
            <v>2.3230785199867299</v>
          </cell>
          <cell r="E875">
            <v>2.25557858327045</v>
          </cell>
          <cell r="F875">
            <v>1.79</v>
          </cell>
          <cell r="G875">
            <v>1.7904</v>
          </cell>
        </row>
        <row r="876">
          <cell r="A876">
            <v>36340</v>
          </cell>
          <cell r="B876">
            <v>874</v>
          </cell>
          <cell r="C876">
            <v>0.20579999999999998</v>
          </cell>
          <cell r="D876">
            <v>2.3248051248659198</v>
          </cell>
          <cell r="E876">
            <v>2.2571963442287601</v>
          </cell>
          <cell r="F876">
            <v>1.7672000000000001</v>
          </cell>
          <cell r="G876">
            <v>1.79</v>
          </cell>
        </row>
        <row r="877">
          <cell r="A877">
            <v>36341</v>
          </cell>
          <cell r="B877">
            <v>875</v>
          </cell>
          <cell r="C877">
            <v>0.2051</v>
          </cell>
          <cell r="D877">
            <v>2.3265322458412299</v>
          </cell>
          <cell r="E877">
            <v>2.2588145466840901</v>
          </cell>
          <cell r="F877">
            <v>1.7695000000000001</v>
          </cell>
          <cell r="G877">
            <v>1.7672000000000001</v>
          </cell>
        </row>
        <row r="878">
          <cell r="A878">
            <v>36342</v>
          </cell>
          <cell r="B878">
            <v>876</v>
          </cell>
          <cell r="C878">
            <v>0.20420000000000002</v>
          </cell>
          <cell r="D878">
            <v>2.3282552756224999</v>
          </cell>
          <cell r="E878">
            <v>2.2604288740055001</v>
          </cell>
          <cell r="F878">
            <v>1.7575000000000001</v>
          </cell>
          <cell r="G878">
            <v>1.7695000000000001</v>
          </cell>
        </row>
        <row r="879">
          <cell r="A879">
            <v>36343</v>
          </cell>
          <cell r="B879">
            <v>877</v>
          </cell>
          <cell r="C879">
            <v>0.20420000000000002</v>
          </cell>
          <cell r="D879">
            <v>2.32997266656146</v>
          </cell>
          <cell r="E879">
            <v>2.2620378765505702</v>
          </cell>
          <cell r="F879">
            <v>1.7706</v>
          </cell>
          <cell r="G879">
            <v>1.7575000000000001</v>
          </cell>
        </row>
        <row r="880">
          <cell r="A880">
            <v>36346</v>
          </cell>
          <cell r="B880">
            <v>878</v>
          </cell>
          <cell r="C880">
            <v>0.2034</v>
          </cell>
          <cell r="D880">
            <v>2.3316913242994999</v>
          </cell>
          <cell r="E880">
            <v>2.2636480244044899</v>
          </cell>
          <cell r="F880">
            <v>1.7663</v>
          </cell>
          <cell r="G880">
            <v>1.7706</v>
          </cell>
        </row>
        <row r="881">
          <cell r="A881">
            <v>36347</v>
          </cell>
          <cell r="B881">
            <v>879</v>
          </cell>
          <cell r="C881">
            <v>0.20350000000000001</v>
          </cell>
          <cell r="D881">
            <v>2.3334051174228598</v>
          </cell>
          <cell r="E881">
            <v>2.2652535733570001</v>
          </cell>
          <cell r="F881">
            <v>1.7754000000000001</v>
          </cell>
          <cell r="G881">
            <v>1.7663</v>
          </cell>
        </row>
        <row r="882">
          <cell r="A882">
            <v>36348</v>
          </cell>
          <cell r="B882">
            <v>880</v>
          </cell>
          <cell r="C882">
            <v>0.20309999999999997</v>
          </cell>
          <cell r="D882">
            <v>2.3351209402078501</v>
          </cell>
          <cell r="E882">
            <v>2.2668609824552401</v>
          </cell>
          <cell r="F882">
            <v>1.7815000000000001</v>
          </cell>
          <cell r="G882">
            <v>1.7754000000000001</v>
          </cell>
        </row>
        <row r="883">
          <cell r="A883">
            <v>36349</v>
          </cell>
          <cell r="B883">
            <v>881</v>
          </cell>
          <cell r="C883">
            <v>0.20199999999999999</v>
          </cell>
          <cell r="D883">
            <v>2.3368349423291699</v>
          </cell>
          <cell r="E883">
            <v>2.2684666446329298</v>
          </cell>
          <cell r="F883">
            <v>1.7910999999999999</v>
          </cell>
          <cell r="G883">
            <v>1.7815000000000001</v>
          </cell>
        </row>
        <row r="884">
          <cell r="A884">
            <v>36350</v>
          </cell>
          <cell r="B884">
            <v>882</v>
          </cell>
          <cell r="C884">
            <v>0.20180000000000001</v>
          </cell>
          <cell r="D884">
            <v>2.3385416964660002</v>
          </cell>
          <cell r="E884">
            <v>2.27006547591676</v>
          </cell>
          <cell r="F884">
            <v>1.8044</v>
          </cell>
          <cell r="G884">
            <v>1.7910999999999999</v>
          </cell>
        </row>
        <row r="885">
          <cell r="A885">
            <v>36353</v>
          </cell>
          <cell r="B885">
            <v>883</v>
          </cell>
          <cell r="C885">
            <v>0.20250000000000001</v>
          </cell>
          <cell r="D885">
            <v>2.3402481537273299</v>
          </cell>
          <cell r="E885">
            <v>2.27166398826345</v>
          </cell>
          <cell r="F885">
            <v>1.819</v>
          </cell>
          <cell r="G885">
            <v>1.8044</v>
          </cell>
        </row>
        <row r="886">
          <cell r="A886">
            <v>36354</v>
          </cell>
          <cell r="B886">
            <v>884</v>
          </cell>
          <cell r="C886">
            <v>0.20370000000000002</v>
          </cell>
          <cell r="D886">
            <v>2.3419612621808201</v>
          </cell>
          <cell r="E886">
            <v>2.2732686901145902</v>
          </cell>
          <cell r="F886">
            <v>1.8391999999999999</v>
          </cell>
          <cell r="G886">
            <v>1.819</v>
          </cell>
        </row>
        <row r="887">
          <cell r="A887">
            <v>36355</v>
          </cell>
          <cell r="B887">
            <v>885</v>
          </cell>
          <cell r="C887">
            <v>0.20370000000000002</v>
          </cell>
          <cell r="D887">
            <v>2.3436849222501701</v>
          </cell>
          <cell r="E887">
            <v>2.2748832345320098</v>
          </cell>
          <cell r="F887">
            <v>1.8109</v>
          </cell>
          <cell r="G887">
            <v>1.8391999999999999</v>
          </cell>
        </row>
        <row r="888">
          <cell r="A888">
            <v>36356</v>
          </cell>
          <cell r="B888">
            <v>886</v>
          </cell>
          <cell r="C888">
            <v>0.20370000000000002</v>
          </cell>
          <cell r="D888">
            <v>2.3454098509160999</v>
          </cell>
          <cell r="E888">
            <v>2.2764989256478798</v>
          </cell>
          <cell r="F888">
            <v>1.8281000000000001</v>
          </cell>
          <cell r="G888">
            <v>1.8109</v>
          </cell>
        </row>
        <row r="889">
          <cell r="A889">
            <v>36357</v>
          </cell>
          <cell r="B889">
            <v>887</v>
          </cell>
          <cell r="C889">
            <v>0.20370000000000002</v>
          </cell>
          <cell r="D889">
            <v>2.3471360491122799</v>
          </cell>
          <cell r="E889">
            <v>2.2781157642766199</v>
          </cell>
          <cell r="F889">
            <v>1.8107</v>
          </cell>
          <cell r="G889">
            <v>1.8281000000000001</v>
          </cell>
        </row>
        <row r="890">
          <cell r="A890">
            <v>36360</v>
          </cell>
          <cell r="B890">
            <v>888</v>
          </cell>
          <cell r="C890">
            <v>0.2039</v>
          </cell>
          <cell r="D890">
            <v>2.3488635177730699</v>
          </cell>
          <cell r="E890">
            <v>2.2797337512332199</v>
          </cell>
          <cell r="F890">
            <v>1.7928999999999999</v>
          </cell>
          <cell r="G890">
            <v>1.8107</v>
          </cell>
        </row>
        <row r="891">
          <cell r="A891">
            <v>36361</v>
          </cell>
          <cell r="B891">
            <v>889</v>
          </cell>
          <cell r="C891">
            <v>0.20430000000000001</v>
          </cell>
          <cell r="D891">
            <v>2.3505938080834401</v>
          </cell>
          <cell r="E891">
            <v>2.2813543392956901</v>
          </cell>
          <cell r="F891">
            <v>1.7982</v>
          </cell>
          <cell r="G891">
            <v>1.7928999999999999</v>
          </cell>
        </row>
        <row r="892">
          <cell r="A892">
            <v>36362</v>
          </cell>
          <cell r="B892">
            <v>890</v>
          </cell>
          <cell r="C892">
            <v>0.2039</v>
          </cell>
          <cell r="D892">
            <v>2.3523284522900498</v>
          </cell>
          <cell r="E892">
            <v>2.2829789633552302</v>
          </cell>
          <cell r="F892">
            <v>1.8170999999999999</v>
          </cell>
          <cell r="G892">
            <v>1.7982</v>
          </cell>
        </row>
        <row r="893">
          <cell r="A893">
            <v>36363</v>
          </cell>
          <cell r="B893">
            <v>891</v>
          </cell>
          <cell r="C893">
            <v>0.20449999999999999</v>
          </cell>
          <cell r="D893">
            <v>2.35406129504443</v>
          </cell>
          <cell r="E893">
            <v>2.2846018583327199</v>
          </cell>
          <cell r="F893">
            <v>1.8170999999999999</v>
          </cell>
          <cell r="G893">
            <v>1.8170999999999999</v>
          </cell>
        </row>
        <row r="894">
          <cell r="A894">
            <v>36364</v>
          </cell>
          <cell r="B894">
            <v>892</v>
          </cell>
          <cell r="C894">
            <v>0.20379999999999998</v>
          </cell>
          <cell r="D894">
            <v>2.3558000517981799</v>
          </cell>
          <cell r="E894">
            <v>2.2862302501154601</v>
          </cell>
          <cell r="F894">
            <v>1.8147</v>
          </cell>
          <cell r="G894">
            <v>1.8170999999999999</v>
          </cell>
        </row>
        <row r="895">
          <cell r="A895">
            <v>36367</v>
          </cell>
          <cell r="B895">
            <v>893</v>
          </cell>
          <cell r="C895">
            <v>0.2041</v>
          </cell>
          <cell r="D895">
            <v>2.35753467449232</v>
          </cell>
          <cell r="E895">
            <v>2.2878547282762001</v>
          </cell>
          <cell r="F895">
            <v>1.8203</v>
          </cell>
          <cell r="G895">
            <v>1.8147</v>
          </cell>
        </row>
        <row r="896">
          <cell r="A896">
            <v>36368</v>
          </cell>
          <cell r="B896">
            <v>894</v>
          </cell>
          <cell r="C896">
            <v>0.2041</v>
          </cell>
          <cell r="D896">
            <v>2.3592729083831698</v>
          </cell>
          <cell r="E896">
            <v>2.2894825464099702</v>
          </cell>
          <cell r="F896">
            <v>1.8172999999999999</v>
          </cell>
          <cell r="G896">
            <v>1.8203</v>
          </cell>
        </row>
        <row r="897">
          <cell r="A897">
            <v>36369</v>
          </cell>
          <cell r="B897">
            <v>895</v>
          </cell>
          <cell r="C897">
            <v>0.20069999999999999</v>
          </cell>
          <cell r="D897">
            <v>2.3610124238912502</v>
          </cell>
          <cell r="E897">
            <v>2.29111152274309</v>
          </cell>
          <cell r="F897">
            <v>1.7915000000000001</v>
          </cell>
          <cell r="G897">
            <v>1.8172999999999999</v>
          </cell>
        </row>
        <row r="898">
          <cell r="A898">
            <v>36370</v>
          </cell>
          <cell r="B898">
            <v>896</v>
          </cell>
          <cell r="C898">
            <v>0.19260000000000002</v>
          </cell>
          <cell r="D898">
            <v>2.3627267077919898</v>
          </cell>
          <cell r="E898">
            <v>2.29271682943862</v>
          </cell>
          <cell r="F898">
            <v>1.7939000000000001</v>
          </cell>
          <cell r="G898">
            <v>1.7915000000000001</v>
          </cell>
        </row>
        <row r="899">
          <cell r="A899">
            <v>36371</v>
          </cell>
          <cell r="B899">
            <v>897</v>
          </cell>
          <cell r="C899">
            <v>0.1928</v>
          </cell>
          <cell r="D899">
            <v>2.36437872630608</v>
          </cell>
          <cell r="E899">
            <v>2.2942637896795102</v>
          </cell>
          <cell r="F899">
            <v>1.7891999999999999</v>
          </cell>
          <cell r="G899">
            <v>1.7939000000000001</v>
          </cell>
        </row>
        <row r="900">
          <cell r="A900">
            <v>36374</v>
          </cell>
          <cell r="B900">
            <v>898</v>
          </cell>
          <cell r="C900">
            <v>0.19269999999999998</v>
          </cell>
          <cell r="D900">
            <v>2.3660334604014701</v>
          </cell>
          <cell r="E900">
            <v>2.2958132549144001</v>
          </cell>
          <cell r="F900">
            <v>1.8115000000000001</v>
          </cell>
          <cell r="G900">
            <v>1.7891999999999999</v>
          </cell>
        </row>
        <row r="901">
          <cell r="A901">
            <v>36375</v>
          </cell>
          <cell r="B901">
            <v>899</v>
          </cell>
          <cell r="C901">
            <v>0.1925</v>
          </cell>
          <cell r="D901">
            <v>2.3676885717880198</v>
          </cell>
          <cell r="E901">
            <v>2.2973630355019901</v>
          </cell>
          <cell r="F901">
            <v>1.8278000000000001</v>
          </cell>
          <cell r="G901">
            <v>1.8115000000000001</v>
          </cell>
        </row>
        <row r="902">
          <cell r="A902">
            <v>36376</v>
          </cell>
          <cell r="B902">
            <v>900</v>
          </cell>
          <cell r="C902">
            <v>0.19239999999999999</v>
          </cell>
          <cell r="D902">
            <v>2.3693432546233</v>
          </cell>
          <cell r="E902">
            <v>2.2989123769034001</v>
          </cell>
          <cell r="F902">
            <v>1.8217000000000001</v>
          </cell>
          <cell r="G902">
            <v>1.8278000000000001</v>
          </cell>
        </row>
        <row r="903">
          <cell r="A903">
            <v>36377</v>
          </cell>
          <cell r="B903">
            <v>901</v>
          </cell>
          <cell r="C903">
            <v>0.19239999999999999</v>
          </cell>
          <cell r="D903">
            <v>2.3709983119669502</v>
          </cell>
          <cell r="E903">
            <v>2.30046203109185</v>
          </cell>
          <cell r="F903">
            <v>1.8475999999999999</v>
          </cell>
          <cell r="G903">
            <v>1.8217000000000001</v>
          </cell>
        </row>
        <row r="904">
          <cell r="A904">
            <v>36378</v>
          </cell>
          <cell r="B904">
            <v>902</v>
          </cell>
          <cell r="C904">
            <v>0.19219999999999998</v>
          </cell>
          <cell r="D904">
            <v>2.37265452541781</v>
          </cell>
          <cell r="E904">
            <v>2.3020127298734399</v>
          </cell>
          <cell r="F904">
            <v>1.8492999999999999</v>
          </cell>
          <cell r="G904">
            <v>1.8475999999999999</v>
          </cell>
        </row>
        <row r="905">
          <cell r="A905">
            <v>36381</v>
          </cell>
          <cell r="B905">
            <v>903</v>
          </cell>
          <cell r="C905">
            <v>0.19210000000000002</v>
          </cell>
          <cell r="D905">
            <v>2.37431030610492</v>
          </cell>
          <cell r="E905">
            <v>2.3035629855859798</v>
          </cell>
          <cell r="F905">
            <v>1.8453999999999999</v>
          </cell>
          <cell r="G905">
            <v>1.8492999999999999</v>
          </cell>
        </row>
        <row r="906">
          <cell r="A906">
            <v>36382</v>
          </cell>
          <cell r="B906">
            <v>904</v>
          </cell>
          <cell r="C906">
            <v>0.1923</v>
          </cell>
          <cell r="D906">
            <v>2.3759664587727398</v>
          </cell>
          <cell r="E906">
            <v>2.3051135517251899</v>
          </cell>
          <cell r="F906">
            <v>1.8729</v>
          </cell>
          <cell r="G906">
            <v>1.8453999999999999</v>
          </cell>
        </row>
        <row r="907">
          <cell r="A907">
            <v>36383</v>
          </cell>
          <cell r="B907">
            <v>905</v>
          </cell>
          <cell r="C907">
            <v>0.19239999999999999</v>
          </cell>
          <cell r="D907">
            <v>2.3776253585542499</v>
          </cell>
          <cell r="E907">
            <v>2.3066666519471402</v>
          </cell>
          <cell r="F907">
            <v>1.863</v>
          </cell>
          <cell r="G907">
            <v>1.8729</v>
          </cell>
        </row>
        <row r="908">
          <cell r="A908">
            <v>36384</v>
          </cell>
          <cell r="B908">
            <v>906</v>
          </cell>
          <cell r="C908">
            <v>0.1923</v>
          </cell>
          <cell r="D908">
            <v>2.3792862011959599</v>
          </cell>
          <cell r="E908">
            <v>2.3082215331485498</v>
          </cell>
          <cell r="F908">
            <v>1.8511</v>
          </cell>
          <cell r="G908">
            <v>1.863</v>
          </cell>
        </row>
        <row r="909">
          <cell r="A909">
            <v>36385</v>
          </cell>
          <cell r="B909">
            <v>907</v>
          </cell>
          <cell r="C909">
            <v>0.19239999999999999</v>
          </cell>
          <cell r="D909">
            <v>2.38094741882164</v>
          </cell>
          <cell r="E909">
            <v>2.3097767274133898</v>
          </cell>
          <cell r="F909">
            <v>1.8711</v>
          </cell>
          <cell r="G909">
            <v>1.8511</v>
          </cell>
        </row>
        <row r="910">
          <cell r="A910">
            <v>36388</v>
          </cell>
          <cell r="B910">
            <v>908</v>
          </cell>
          <cell r="C910">
            <v>0.1923</v>
          </cell>
          <cell r="D910">
            <v>2.3826105820221102</v>
          </cell>
          <cell r="E910">
            <v>2.3113337050589799</v>
          </cell>
          <cell r="F910">
            <v>1.8768</v>
          </cell>
          <cell r="G910">
            <v>1.8711</v>
          </cell>
        </row>
        <row r="911">
          <cell r="A911">
            <v>36389</v>
          </cell>
          <cell r="B911">
            <v>909</v>
          </cell>
          <cell r="C911">
            <v>0.19210000000000002</v>
          </cell>
          <cell r="D911">
            <v>2.3842741207304798</v>
          </cell>
          <cell r="E911">
            <v>2.3128909961901001</v>
          </cell>
          <cell r="F911">
            <v>1.8819999999999999</v>
          </cell>
          <cell r="G911">
            <v>1.8768</v>
          </cell>
        </row>
        <row r="912">
          <cell r="A912">
            <v>36390</v>
          </cell>
          <cell r="B912">
            <v>910</v>
          </cell>
          <cell r="C912">
            <v>0.19210000000000002</v>
          </cell>
          <cell r="D912">
            <v>2.3859372234579102</v>
          </cell>
          <cell r="E912">
            <v>2.31444784116669</v>
          </cell>
          <cell r="F912">
            <v>1.8927</v>
          </cell>
          <cell r="G912">
            <v>1.8819999999999999</v>
          </cell>
        </row>
        <row r="913">
          <cell r="A913">
            <v>36391</v>
          </cell>
          <cell r="B913">
            <v>911</v>
          </cell>
          <cell r="C913">
            <v>0.19219999999999998</v>
          </cell>
          <cell r="D913">
            <v>2.3876014862493902</v>
          </cell>
          <cell r="E913">
            <v>2.3160057340812501</v>
          </cell>
          <cell r="F913">
            <v>1.9171</v>
          </cell>
          <cell r="G913">
            <v>1.8927</v>
          </cell>
        </row>
        <row r="914">
          <cell r="A914">
            <v>36392</v>
          </cell>
          <cell r="B914">
            <v>912</v>
          </cell>
          <cell r="C914">
            <v>0.19190000000000002</v>
          </cell>
          <cell r="D914">
            <v>2.38926769782258</v>
          </cell>
          <cell r="E914">
            <v>2.31756541317118</v>
          </cell>
          <cell r="F914">
            <v>1.9497</v>
          </cell>
          <cell r="G914">
            <v>1.9171</v>
          </cell>
        </row>
        <row r="915">
          <cell r="A915">
            <v>36395</v>
          </cell>
          <cell r="B915">
            <v>913</v>
          </cell>
          <cell r="C915">
            <v>0.1918</v>
          </cell>
          <cell r="D915">
            <v>2.39093268291048</v>
          </cell>
          <cell r="E915">
            <v>2.3191239061528202</v>
          </cell>
          <cell r="F915">
            <v>1.8706</v>
          </cell>
          <cell r="G915">
            <v>1.9497</v>
          </cell>
        </row>
        <row r="916">
          <cell r="A916">
            <v>36396</v>
          </cell>
          <cell r="B916">
            <v>914</v>
          </cell>
          <cell r="C916">
            <v>0.1918</v>
          </cell>
          <cell r="D916">
            <v>2.39259803925211</v>
          </cell>
          <cell r="E916">
            <v>2.3206827086490698</v>
          </cell>
          <cell r="F916">
            <v>1.9026000000000001</v>
          </cell>
          <cell r="G916">
            <v>1.8706</v>
          </cell>
        </row>
        <row r="917">
          <cell r="A917">
            <v>36397</v>
          </cell>
          <cell r="B917">
            <v>915</v>
          </cell>
          <cell r="C917">
            <v>0.19159999999999999</v>
          </cell>
          <cell r="D917">
            <v>2.3942645555643902</v>
          </cell>
          <cell r="E917">
            <v>2.3222425588966802</v>
          </cell>
          <cell r="F917">
            <v>1.9311</v>
          </cell>
          <cell r="G917">
            <v>1.9026000000000001</v>
          </cell>
        </row>
        <row r="918">
          <cell r="A918">
            <v>36398</v>
          </cell>
          <cell r="B918">
            <v>916</v>
          </cell>
          <cell r="C918">
            <v>0.1923</v>
          </cell>
          <cell r="D918">
            <v>2.39593062849803</v>
          </cell>
          <cell r="E918">
            <v>2.3238019561539698</v>
          </cell>
          <cell r="F918">
            <v>1.9087000000000001</v>
          </cell>
          <cell r="G918">
            <v>1.9311</v>
          </cell>
        </row>
        <row r="919">
          <cell r="A919">
            <v>36399</v>
          </cell>
          <cell r="B919">
            <v>917</v>
          </cell>
          <cell r="C919">
            <v>0.1918</v>
          </cell>
          <cell r="D919">
            <v>2.3976034672628499</v>
          </cell>
          <cell r="E919">
            <v>2.3253676479313499</v>
          </cell>
          <cell r="F919">
            <v>1.9242999999999999</v>
          </cell>
          <cell r="G919">
            <v>1.9087000000000001</v>
          </cell>
        </row>
        <row r="920">
          <cell r="A920">
            <v>36402</v>
          </cell>
          <cell r="B920">
            <v>918</v>
          </cell>
          <cell r="C920">
            <v>0.19210000000000002</v>
          </cell>
          <cell r="D920">
            <v>2.3992734700059</v>
          </cell>
          <cell r="E920">
            <v>2.32693064716769</v>
          </cell>
          <cell r="F920">
            <v>1.9436</v>
          </cell>
          <cell r="G920">
            <v>1.9242999999999999</v>
          </cell>
        </row>
        <row r="921">
          <cell r="A921">
            <v>36403</v>
          </cell>
          <cell r="B921">
            <v>919</v>
          </cell>
          <cell r="C921">
            <v>0.19210000000000002</v>
          </cell>
          <cell r="D921">
            <v>2.40094703522943</v>
          </cell>
          <cell r="E921">
            <v>2.32849694246431</v>
          </cell>
          <cell r="F921">
            <v>1.9158999999999999</v>
          </cell>
          <cell r="G921">
            <v>1.9436</v>
          </cell>
        </row>
        <row r="922">
          <cell r="A922">
            <v>36404</v>
          </cell>
          <cell r="B922">
            <v>920</v>
          </cell>
          <cell r="C922">
            <v>0.18969999999999998</v>
          </cell>
          <cell r="D922">
            <v>2.4026217678149102</v>
          </cell>
          <cell r="E922">
            <v>2.3300642920600598</v>
          </cell>
          <cell r="F922">
            <v>1.9217</v>
          </cell>
          <cell r="G922">
            <v>1.9158999999999999</v>
          </cell>
        </row>
        <row r="923">
          <cell r="A923">
            <v>36405</v>
          </cell>
          <cell r="B923">
            <v>921</v>
          </cell>
          <cell r="C923">
            <v>0.1923</v>
          </cell>
          <cell r="D923">
            <v>2.4042784476024699</v>
          </cell>
          <cell r="E923">
            <v>2.3316147085682699</v>
          </cell>
          <cell r="F923">
            <v>1.9244000000000001</v>
          </cell>
          <cell r="G923">
            <v>1.9217</v>
          </cell>
        </row>
        <row r="924">
          <cell r="A924">
            <v>36406</v>
          </cell>
          <cell r="B924">
            <v>922</v>
          </cell>
          <cell r="C924">
            <v>0.19210000000000002</v>
          </cell>
          <cell r="D924">
            <v>2.4059571148145902</v>
          </cell>
          <cell r="E924">
            <v>2.33318566428916</v>
          </cell>
          <cell r="F924">
            <v>1.9039999999999999</v>
          </cell>
          <cell r="G924">
            <v>1.9244000000000001</v>
          </cell>
        </row>
        <row r="925">
          <cell r="A925">
            <v>36409</v>
          </cell>
          <cell r="B925">
            <v>923</v>
          </cell>
          <cell r="C925">
            <v>0.19149999999999998</v>
          </cell>
          <cell r="D925">
            <v>2.4076353420808898</v>
          </cell>
          <cell r="E925">
            <v>2.3347561699406998</v>
          </cell>
          <cell r="F925">
            <v>1.9058999999999999</v>
          </cell>
          <cell r="G925">
            <v>1.9039999999999999</v>
          </cell>
        </row>
        <row r="926">
          <cell r="A926">
            <v>36411</v>
          </cell>
          <cell r="B926">
            <v>924</v>
          </cell>
          <cell r="C926">
            <v>0.19190000000000002</v>
          </cell>
          <cell r="D926">
            <v>2.40930992469037</v>
          </cell>
          <cell r="E926">
            <v>2.3363232266460199</v>
          </cell>
          <cell r="F926">
            <v>1.8983000000000001</v>
          </cell>
          <cell r="G926">
            <v>1.9058999999999999</v>
          </cell>
        </row>
        <row r="927">
          <cell r="A927">
            <v>36412</v>
          </cell>
          <cell r="B927">
            <v>925</v>
          </cell>
          <cell r="C927">
            <v>0.19190000000000002</v>
          </cell>
          <cell r="D927">
            <v>2.41098887640449</v>
          </cell>
          <cell r="E927">
            <v>2.3378943336926099</v>
          </cell>
          <cell r="F927">
            <v>1.8734999999999999</v>
          </cell>
          <cell r="G927">
            <v>1.8983000000000001</v>
          </cell>
        </row>
        <row r="928">
          <cell r="A928">
            <v>36413</v>
          </cell>
          <cell r="B928">
            <v>926</v>
          </cell>
          <cell r="C928">
            <v>0.19359999999999999</v>
          </cell>
          <cell r="D928">
            <v>2.4126689981128999</v>
          </cell>
          <cell r="E928">
            <v>2.3394664972613999</v>
          </cell>
          <cell r="F928">
            <v>1.8621000000000001</v>
          </cell>
          <cell r="G928">
            <v>1.8734999999999999</v>
          </cell>
        </row>
        <row r="929">
          <cell r="A929">
            <v>36416</v>
          </cell>
          <cell r="B929">
            <v>927</v>
          </cell>
          <cell r="C929">
            <v>0.1938</v>
          </cell>
          <cell r="D929">
            <v>2.41436394633745</v>
          </cell>
          <cell r="E929">
            <v>2.3410524959949299</v>
          </cell>
          <cell r="F929">
            <v>1.8822000000000001</v>
          </cell>
          <cell r="G929">
            <v>1.8621000000000001</v>
          </cell>
        </row>
        <row r="930">
          <cell r="A930">
            <v>36417</v>
          </cell>
          <cell r="B930">
            <v>928</v>
          </cell>
          <cell r="C930">
            <v>0.19260000000000002</v>
          </cell>
          <cell r="D930">
            <v>2.4160617029208802</v>
          </cell>
          <cell r="E930">
            <v>2.3426410835349301</v>
          </cell>
          <cell r="F930">
            <v>1.8923000000000001</v>
          </cell>
          <cell r="G930">
            <v>1.8822000000000001</v>
          </cell>
        </row>
        <row r="931">
          <cell r="A931">
            <v>36418</v>
          </cell>
          <cell r="B931">
            <v>929</v>
          </cell>
          <cell r="C931">
            <v>0.19159999999999999</v>
          </cell>
          <cell r="D931">
            <v>2.41775101326356</v>
          </cell>
          <cell r="E931">
            <v>2.3442217290679399</v>
          </cell>
          <cell r="F931">
            <v>1.8778999999999999</v>
          </cell>
          <cell r="G931">
            <v>1.8923000000000001</v>
          </cell>
        </row>
        <row r="932">
          <cell r="A932">
            <v>36419</v>
          </cell>
          <cell r="B932">
            <v>930</v>
          </cell>
          <cell r="C932">
            <v>0.19190000000000002</v>
          </cell>
          <cell r="D932">
            <v>2.4194334294836501</v>
          </cell>
          <cell r="E932">
            <v>2.3457958854457002</v>
          </cell>
          <cell r="F932">
            <v>1.8794</v>
          </cell>
          <cell r="G932">
            <v>1.8778999999999999</v>
          </cell>
        </row>
        <row r="933">
          <cell r="A933">
            <v>36420</v>
          </cell>
          <cell r="B933">
            <v>931</v>
          </cell>
          <cell r="C933">
            <v>0.19210000000000002</v>
          </cell>
          <cell r="D933">
            <v>2.4211194358633201</v>
          </cell>
          <cell r="E933">
            <v>2.34737336257021</v>
          </cell>
          <cell r="F933">
            <v>1.8861000000000001</v>
          </cell>
          <cell r="G933">
            <v>1.8794</v>
          </cell>
        </row>
        <row r="934">
          <cell r="A934">
            <v>36423</v>
          </cell>
          <cell r="B934">
            <v>932</v>
          </cell>
          <cell r="C934">
            <v>0.1923</v>
          </cell>
          <cell r="D934">
            <v>2.42280823930342</v>
          </cell>
          <cell r="E934">
            <v>2.3489534181948502</v>
          </cell>
          <cell r="F934">
            <v>1.8745000000000001</v>
          </cell>
          <cell r="G934">
            <v>1.8861000000000001</v>
          </cell>
        </row>
        <row r="935">
          <cell r="A935">
            <v>36424</v>
          </cell>
          <cell r="B935">
            <v>933</v>
          </cell>
          <cell r="C935">
            <v>0.19269999999999998</v>
          </cell>
          <cell r="D935">
            <v>2.4244998440161001</v>
          </cell>
          <cell r="E935">
            <v>2.3505360560967499</v>
          </cell>
          <cell r="F935">
            <v>1.8791</v>
          </cell>
          <cell r="G935">
            <v>1.8745000000000001</v>
          </cell>
        </row>
        <row r="936">
          <cell r="A936">
            <v>36425</v>
          </cell>
          <cell r="B936">
            <v>934</v>
          </cell>
          <cell r="C936">
            <v>0.18920000000000001</v>
          </cell>
          <cell r="D936">
            <v>2.4261958543919802</v>
          </cell>
          <cell r="E936">
            <v>2.3521227771170201</v>
          </cell>
          <cell r="F936">
            <v>1.8906000000000001</v>
          </cell>
          <cell r="G936">
            <v>1.8791</v>
          </cell>
        </row>
        <row r="937">
          <cell r="A937">
            <v>36426</v>
          </cell>
          <cell r="B937">
            <v>935</v>
          </cell>
          <cell r="C937">
            <v>0.18899999999999997</v>
          </cell>
          <cell r="D937">
            <v>2.4278647374723801</v>
          </cell>
          <cell r="E937">
            <v>2.3536840806994199</v>
          </cell>
          <cell r="F937">
            <v>1.8914</v>
          </cell>
          <cell r="G937">
            <v>1.8906000000000001</v>
          </cell>
        </row>
        <row r="938">
          <cell r="A938">
            <v>36427</v>
          </cell>
          <cell r="B938">
            <v>936</v>
          </cell>
          <cell r="C938">
            <v>0.18899999999999997</v>
          </cell>
          <cell r="D938">
            <v>2.4295331418413202</v>
          </cell>
          <cell r="E938">
            <v>2.3552448988771202</v>
          </cell>
          <cell r="F938">
            <v>1.9144000000000001</v>
          </cell>
          <cell r="G938">
            <v>1.8914</v>
          </cell>
        </row>
        <row r="939">
          <cell r="A939">
            <v>36430</v>
          </cell>
          <cell r="B939">
            <v>937</v>
          </cell>
          <cell r="C939">
            <v>0.18899999999999997</v>
          </cell>
          <cell r="D939">
            <v>2.4312026927210599</v>
          </cell>
          <cell r="E939">
            <v>2.3568067520932101</v>
          </cell>
          <cell r="F939">
            <v>1.9174</v>
          </cell>
          <cell r="G939">
            <v>1.9144000000000001</v>
          </cell>
        </row>
        <row r="940">
          <cell r="A940">
            <v>36431</v>
          </cell>
          <cell r="B940">
            <v>938</v>
          </cell>
          <cell r="C940">
            <v>0.18890000000000001</v>
          </cell>
          <cell r="D940">
            <v>2.43287339089947</v>
          </cell>
          <cell r="E940">
            <v>2.3583696410340602</v>
          </cell>
          <cell r="F940">
            <v>1.9393</v>
          </cell>
          <cell r="G940">
            <v>1.9174</v>
          </cell>
        </row>
        <row r="941">
          <cell r="A941">
            <v>36432</v>
          </cell>
          <cell r="B941">
            <v>939</v>
          </cell>
          <cell r="C941">
            <v>0.1888</v>
          </cell>
          <cell r="D941">
            <v>2.4345444343167402</v>
          </cell>
          <cell r="E941">
            <v>2.35993281536369</v>
          </cell>
          <cell r="F941">
            <v>1.9224000000000001</v>
          </cell>
          <cell r="G941">
            <v>1.9393</v>
          </cell>
        </row>
        <row r="942">
          <cell r="A942">
            <v>36433</v>
          </cell>
          <cell r="B942">
            <v>940</v>
          </cell>
          <cell r="C942">
            <v>0.18859999999999999</v>
          </cell>
          <cell r="D942">
            <v>2.4362157977617902</v>
          </cell>
          <cell r="E942">
            <v>2.36149625150242</v>
          </cell>
          <cell r="F942">
            <v>1.9222999999999999</v>
          </cell>
          <cell r="G942">
            <v>1.9224000000000001</v>
          </cell>
        </row>
        <row r="943">
          <cell r="A943">
            <v>36434</v>
          </cell>
          <cell r="B943">
            <v>941</v>
          </cell>
          <cell r="C943">
            <v>0.18899999999999997</v>
          </cell>
          <cell r="D943">
            <v>2.43788667636669</v>
          </cell>
          <cell r="E943">
            <v>2.3630591965793699</v>
          </cell>
          <cell r="F943">
            <v>1.9564999999999999</v>
          </cell>
          <cell r="G943">
            <v>1.9222999999999999</v>
          </cell>
        </row>
        <row r="944">
          <cell r="A944">
            <v>36437</v>
          </cell>
          <cell r="B944">
            <v>942</v>
          </cell>
          <cell r="C944">
            <v>0.18870000000000001</v>
          </cell>
          <cell r="D944">
            <v>2.4395619677118199</v>
          </cell>
          <cell r="E944">
            <v>2.3646262317559401</v>
          </cell>
          <cell r="F944">
            <v>1.9388000000000001</v>
          </cell>
          <cell r="G944">
            <v>1.9564999999999999</v>
          </cell>
        </row>
        <row r="945">
          <cell r="A945">
            <v>36438</v>
          </cell>
          <cell r="B945">
            <v>943</v>
          </cell>
          <cell r="C945">
            <v>0.18859999999999999</v>
          </cell>
          <cell r="D945">
            <v>2.4412359707384401</v>
          </cell>
          <cell r="E945">
            <v>2.3661920242293202</v>
          </cell>
          <cell r="F945">
            <v>1.9524999999999999</v>
          </cell>
          <cell r="G945">
            <v>1.9388000000000001</v>
          </cell>
        </row>
        <row r="946">
          <cell r="A946">
            <v>36439</v>
          </cell>
          <cell r="B946">
            <v>944</v>
          </cell>
          <cell r="C946">
            <v>0.18710000000000002</v>
          </cell>
          <cell r="D946">
            <v>2.4429102924289698</v>
          </cell>
          <cell r="E946">
            <v>2.36775807718114</v>
          </cell>
          <cell r="F946">
            <v>1.96</v>
          </cell>
          <cell r="G946">
            <v>1.9524999999999999</v>
          </cell>
        </row>
        <row r="947">
          <cell r="A947">
            <v>36440</v>
          </cell>
          <cell r="B947">
            <v>945</v>
          </cell>
          <cell r="C947">
            <v>0.1883</v>
          </cell>
          <cell r="D947">
            <v>2.4445735234724699</v>
          </cell>
          <cell r="E947">
            <v>2.36931371933608</v>
          </cell>
          <cell r="F947">
            <v>1.9339</v>
          </cell>
          <cell r="G947">
            <v>1.96</v>
          </cell>
        </row>
        <row r="948">
          <cell r="A948">
            <v>36441</v>
          </cell>
          <cell r="B948">
            <v>946</v>
          </cell>
          <cell r="C948">
            <v>0.18820000000000001</v>
          </cell>
          <cell r="D948">
            <v>2.4462476896500198</v>
          </cell>
          <cell r="E948">
            <v>2.3708795519792401</v>
          </cell>
          <cell r="F948">
            <v>1.9430000000000001</v>
          </cell>
          <cell r="G948">
            <v>1.9339</v>
          </cell>
        </row>
        <row r="949">
          <cell r="A949">
            <v>36444</v>
          </cell>
          <cell r="B949">
            <v>947</v>
          </cell>
          <cell r="C949">
            <v>0.18770000000000001</v>
          </cell>
          <cell r="D949">
            <v>2.4479221951185401</v>
          </cell>
          <cell r="E949">
            <v>2.37244566444368</v>
          </cell>
          <cell r="F949">
            <v>1.9550000000000001</v>
          </cell>
          <cell r="G949">
            <v>1.9430000000000001</v>
          </cell>
        </row>
        <row r="950">
          <cell r="A950">
            <v>36446</v>
          </cell>
          <cell r="B950">
            <v>948</v>
          </cell>
          <cell r="C950">
            <v>0.18780000000000002</v>
          </cell>
          <cell r="D950">
            <v>2.4495937587894798</v>
          </cell>
          <cell r="E950">
            <v>2.3740089881073798</v>
          </cell>
          <cell r="F950">
            <v>1.9587000000000001</v>
          </cell>
          <cell r="G950">
            <v>1.9550000000000001</v>
          </cell>
        </row>
        <row r="951">
          <cell r="A951">
            <v>36447</v>
          </cell>
          <cell r="B951">
            <v>949</v>
          </cell>
          <cell r="C951">
            <v>0.18780000000000002</v>
          </cell>
          <cell r="D951">
            <v>2.45126727225361</v>
          </cell>
          <cell r="E951">
            <v>2.3755740979267599</v>
          </cell>
          <cell r="F951">
            <v>1.9648000000000001</v>
          </cell>
          <cell r="G951">
            <v>1.9587000000000001</v>
          </cell>
        </row>
        <row r="952">
          <cell r="A952">
            <v>36448</v>
          </cell>
          <cell r="B952">
            <v>950</v>
          </cell>
          <cell r="C952">
            <v>0.18770000000000001</v>
          </cell>
          <cell r="D952">
            <v>2.45294192902867</v>
          </cell>
          <cell r="E952">
            <v>2.3771402395740502</v>
          </cell>
          <cell r="F952">
            <v>1.9794</v>
          </cell>
          <cell r="G952">
            <v>1.9648000000000001</v>
          </cell>
        </row>
        <row r="953">
          <cell r="A953">
            <v>36451</v>
          </cell>
          <cell r="B953">
            <v>951</v>
          </cell>
          <cell r="C953">
            <v>0.18770000000000001</v>
          </cell>
          <cell r="D953">
            <v>2.4546169204249102</v>
          </cell>
          <cell r="E953">
            <v>2.3787066567292001</v>
          </cell>
          <cell r="F953">
            <v>1.9829000000000001</v>
          </cell>
          <cell r="G953">
            <v>1.9794</v>
          </cell>
        </row>
        <row r="954">
          <cell r="A954">
            <v>36452</v>
          </cell>
          <cell r="B954">
            <v>952</v>
          </cell>
          <cell r="C954">
            <v>0.18780000000000002</v>
          </cell>
          <cell r="D954">
            <v>2.4562930555890201</v>
          </cell>
          <cell r="E954">
            <v>2.3802741060753299</v>
          </cell>
          <cell r="F954">
            <v>1.9933000000000001</v>
          </cell>
          <cell r="G954">
            <v>1.9829000000000001</v>
          </cell>
        </row>
        <row r="955">
          <cell r="A955">
            <v>36453</v>
          </cell>
          <cell r="B955">
            <v>953</v>
          </cell>
          <cell r="C955">
            <v>0.18770000000000001</v>
          </cell>
          <cell r="D955">
            <v>2.4579711458787399</v>
          </cell>
          <cell r="E955">
            <v>2.3818433462908901</v>
          </cell>
          <cell r="F955">
            <v>2.0024999999999999</v>
          </cell>
          <cell r="G955">
            <v>1.9933000000000001</v>
          </cell>
        </row>
        <row r="956">
          <cell r="A956">
            <v>36454</v>
          </cell>
          <cell r="B956">
            <v>954</v>
          </cell>
          <cell r="C956">
            <v>0.1875</v>
          </cell>
          <cell r="D956">
            <v>2.4596495714756998</v>
          </cell>
          <cell r="E956">
            <v>2.38341286255939</v>
          </cell>
          <cell r="F956">
            <v>1.9936</v>
          </cell>
          <cell r="G956">
            <v>2.0024999999999999</v>
          </cell>
        </row>
        <row r="957">
          <cell r="A957">
            <v>36455</v>
          </cell>
          <cell r="B957">
            <v>955</v>
          </cell>
          <cell r="C957">
            <v>0.18729999999999999</v>
          </cell>
          <cell r="D957">
            <v>2.4613274952203699</v>
          </cell>
          <cell r="E957">
            <v>2.3849818720654401</v>
          </cell>
          <cell r="F957">
            <v>1.9834000000000001</v>
          </cell>
          <cell r="G957">
            <v>1.9936</v>
          </cell>
        </row>
        <row r="958">
          <cell r="A958">
            <v>36458</v>
          </cell>
          <cell r="B958">
            <v>956</v>
          </cell>
          <cell r="C958">
            <v>0.18690000000000001</v>
          </cell>
          <cell r="D958">
            <v>2.4630049145216399</v>
          </cell>
          <cell r="E958">
            <v>2.3865503724462198</v>
          </cell>
          <cell r="F958">
            <v>1.9777</v>
          </cell>
          <cell r="G958">
            <v>1.9834000000000001</v>
          </cell>
        </row>
        <row r="959">
          <cell r="A959">
            <v>36459</v>
          </cell>
          <cell r="B959">
            <v>957</v>
          </cell>
          <cell r="C959">
            <v>0.187</v>
          </cell>
          <cell r="D959">
            <v>2.4646801765743498</v>
          </cell>
          <cell r="E959">
            <v>2.3881168183142099</v>
          </cell>
          <cell r="F959">
            <v>1.9869000000000001</v>
          </cell>
          <cell r="G959">
            <v>1.9777</v>
          </cell>
        </row>
        <row r="960">
          <cell r="A960">
            <v>36460</v>
          </cell>
          <cell r="B960">
            <v>958</v>
          </cell>
          <cell r="C960">
            <v>0.18690000000000001</v>
          </cell>
          <cell r="D960">
            <v>2.4663574160813102</v>
          </cell>
          <cell r="E960">
            <v>2.3896850758820798</v>
          </cell>
          <cell r="F960">
            <v>1.9954000000000001</v>
          </cell>
          <cell r="G960">
            <v>1.9869000000000001</v>
          </cell>
        </row>
        <row r="961">
          <cell r="A961">
            <v>36461</v>
          </cell>
          <cell r="B961">
            <v>959</v>
          </cell>
          <cell r="C961">
            <v>0.18690000000000001</v>
          </cell>
          <cell r="D961">
            <v>2.4680349584050099</v>
          </cell>
          <cell r="E961">
            <v>2.39125357925671</v>
          </cell>
          <cell r="F961">
            <v>1.9789000000000001</v>
          </cell>
          <cell r="G961">
            <v>1.9954000000000001</v>
          </cell>
        </row>
        <row r="962">
          <cell r="A962">
            <v>36462</v>
          </cell>
          <cell r="B962">
            <v>960</v>
          </cell>
          <cell r="C962">
            <v>0.187</v>
          </cell>
          <cell r="D962">
            <v>2.4697136417426702</v>
          </cell>
          <cell r="E962">
            <v>2.3928231121405701</v>
          </cell>
          <cell r="F962">
            <v>1.9530000000000001</v>
          </cell>
          <cell r="G962">
            <v>1.9789000000000001</v>
          </cell>
        </row>
        <row r="963">
          <cell r="A963">
            <v>36465</v>
          </cell>
          <cell r="B963">
            <v>961</v>
          </cell>
          <cell r="C963">
            <v>0.18710000000000002</v>
          </cell>
          <cell r="D963">
            <v>2.4713943065730102</v>
          </cell>
          <cell r="E963">
            <v>2.3943944602946501</v>
          </cell>
          <cell r="F963">
            <v>1.9431</v>
          </cell>
          <cell r="G963">
            <v>1.9530000000000001</v>
          </cell>
        </row>
        <row r="964">
          <cell r="A964">
            <v>36467</v>
          </cell>
          <cell r="B964">
            <v>962</v>
          </cell>
          <cell r="C964">
            <v>0.187</v>
          </cell>
          <cell r="D964">
            <v>2.4730769306727001</v>
          </cell>
          <cell r="E964">
            <v>2.3959676028356398</v>
          </cell>
          <cell r="F964">
            <v>1.9414</v>
          </cell>
          <cell r="G964">
            <v>1.9431</v>
          </cell>
        </row>
        <row r="965">
          <cell r="A965">
            <v>36468</v>
          </cell>
          <cell r="B965">
            <v>963</v>
          </cell>
          <cell r="C965">
            <v>0.187</v>
          </cell>
          <cell r="D965">
            <v>2.47475988425479</v>
          </cell>
          <cell r="E965">
            <v>2.39754101595208</v>
          </cell>
          <cell r="F965">
            <v>1.9295</v>
          </cell>
          <cell r="G965">
            <v>1.9414</v>
          </cell>
        </row>
        <row r="966">
          <cell r="A966">
            <v>36469</v>
          </cell>
          <cell r="B966">
            <v>964</v>
          </cell>
          <cell r="C966">
            <v>0.18690000000000001</v>
          </cell>
          <cell r="D966">
            <v>2.47644398310362</v>
          </cell>
          <cell r="E966">
            <v>2.3991154623165598</v>
          </cell>
          <cell r="F966">
            <v>1.9155</v>
          </cell>
          <cell r="G966">
            <v>1.9295</v>
          </cell>
        </row>
        <row r="967">
          <cell r="A967">
            <v>36472</v>
          </cell>
          <cell r="B967">
            <v>965</v>
          </cell>
          <cell r="C967">
            <v>0.18690000000000001</v>
          </cell>
          <cell r="D967">
            <v>2.4781283860076102</v>
          </cell>
          <cell r="E967">
            <v>2.4006901554578199</v>
          </cell>
          <cell r="F967">
            <v>1.9266000000000001</v>
          </cell>
          <cell r="G967">
            <v>1.9155</v>
          </cell>
        </row>
        <row r="968">
          <cell r="A968">
            <v>36473</v>
          </cell>
          <cell r="B968">
            <v>966</v>
          </cell>
          <cell r="C968">
            <v>0.18679999999999999</v>
          </cell>
          <cell r="D968">
            <v>2.4798139345919199</v>
          </cell>
          <cell r="E968">
            <v>2.4022658821710499</v>
          </cell>
          <cell r="F968">
            <v>1.9240999999999999</v>
          </cell>
          <cell r="G968">
            <v>1.9266000000000001</v>
          </cell>
        </row>
        <row r="969">
          <cell r="A969">
            <v>36474</v>
          </cell>
          <cell r="B969">
            <v>967</v>
          </cell>
          <cell r="C969">
            <v>0.18460000000000001</v>
          </cell>
          <cell r="D969">
            <v>2.4814998112972102</v>
          </cell>
          <cell r="E969">
            <v>2.4038418781330799</v>
          </cell>
          <cell r="F969">
            <v>1.9348000000000001</v>
          </cell>
          <cell r="G969">
            <v>1.9240999999999999</v>
          </cell>
        </row>
        <row r="970">
          <cell r="A970">
            <v>36475</v>
          </cell>
          <cell r="B970">
            <v>968</v>
          </cell>
          <cell r="C970">
            <v>0.18739999999999998</v>
          </cell>
          <cell r="D970">
            <v>2.4831685454753099</v>
          </cell>
          <cell r="E970">
            <v>2.4054018117767</v>
          </cell>
          <cell r="F970">
            <v>1.9288000000000001</v>
          </cell>
          <cell r="G970">
            <v>1.9348000000000001</v>
          </cell>
        </row>
        <row r="971">
          <cell r="A971">
            <v>36476</v>
          </cell>
          <cell r="B971">
            <v>969</v>
          </cell>
          <cell r="C971">
            <v>0.18760000000000002</v>
          </cell>
          <cell r="D971">
            <v>2.4848616691163601</v>
          </cell>
          <cell r="E971">
            <v>2.40698450747704</v>
          </cell>
          <cell r="F971">
            <v>1.9331</v>
          </cell>
          <cell r="G971">
            <v>1.9288000000000001</v>
          </cell>
        </row>
        <row r="972">
          <cell r="A972">
            <v>36480</v>
          </cell>
          <cell r="B972">
            <v>970</v>
          </cell>
          <cell r="C972">
            <v>0.18770000000000001</v>
          </cell>
          <cell r="D972">
            <v>2.4865576120541499</v>
          </cell>
          <cell r="E972">
            <v>2.4085698007883698</v>
          </cell>
          <cell r="F972">
            <v>1.9331</v>
          </cell>
          <cell r="G972">
            <v>1.9331</v>
          </cell>
        </row>
        <row r="973">
          <cell r="A973">
            <v>36481</v>
          </cell>
          <cell r="B973">
            <v>971</v>
          </cell>
          <cell r="C973">
            <v>0.18770000000000001</v>
          </cell>
          <cell r="D973">
            <v>2.48825555791954</v>
          </cell>
          <cell r="E973">
            <v>2.41015692846074</v>
          </cell>
          <cell r="F973">
            <v>1.9327000000000001</v>
          </cell>
          <cell r="G973">
            <v>1.9331</v>
          </cell>
        </row>
        <row r="974">
          <cell r="A974">
            <v>36482</v>
          </cell>
          <cell r="B974">
            <v>972</v>
          </cell>
          <cell r="C974">
            <v>0.18789999999999998</v>
          </cell>
          <cell r="D974">
            <v>2.48995466322727</v>
          </cell>
          <cell r="E974">
            <v>2.4117451019712899</v>
          </cell>
          <cell r="F974">
            <v>1.929</v>
          </cell>
          <cell r="G974">
            <v>1.9327000000000001</v>
          </cell>
        </row>
        <row r="975">
          <cell r="A975">
            <v>36483</v>
          </cell>
          <cell r="B975">
            <v>973</v>
          </cell>
          <cell r="C975">
            <v>0.188</v>
          </cell>
          <cell r="D975">
            <v>2.4916565970386801</v>
          </cell>
          <cell r="E975">
            <v>2.4133358813229702</v>
          </cell>
          <cell r="F975">
            <v>1.9313</v>
          </cell>
          <cell r="G975">
            <v>1.929</v>
          </cell>
        </row>
        <row r="976">
          <cell r="A976">
            <v>36486</v>
          </cell>
          <cell r="B976">
            <v>974</v>
          </cell>
          <cell r="C976">
            <v>0.18789999999999998</v>
          </cell>
          <cell r="D976">
            <v>2.4933605164025598</v>
          </cell>
          <cell r="E976">
            <v>2.41492847847443</v>
          </cell>
          <cell r="F976">
            <v>1.9321999999999999</v>
          </cell>
          <cell r="G976">
            <v>1.9313</v>
          </cell>
        </row>
        <row r="977">
          <cell r="A977">
            <v>36487</v>
          </cell>
          <cell r="B977">
            <v>975</v>
          </cell>
          <cell r="C977">
            <v>0.18780000000000002</v>
          </cell>
          <cell r="D977">
            <v>2.49506477818273</v>
          </cell>
          <cell r="E977">
            <v>2.4165213575710598</v>
          </cell>
          <cell r="F977">
            <v>1.9328000000000001</v>
          </cell>
          <cell r="G977">
            <v>1.9321999999999999</v>
          </cell>
        </row>
        <row r="978">
          <cell r="A978">
            <v>36488</v>
          </cell>
          <cell r="B978">
            <v>976</v>
          </cell>
          <cell r="C978">
            <v>0.18780000000000002</v>
          </cell>
          <cell r="D978">
            <v>2.4967693565378899</v>
          </cell>
          <cell r="E978">
            <v>2.4181144944649899</v>
          </cell>
          <cell r="F978">
            <v>1.9295</v>
          </cell>
          <cell r="G978">
            <v>1.9328000000000001</v>
          </cell>
        </row>
        <row r="979">
          <cell r="A979">
            <v>36489</v>
          </cell>
          <cell r="B979">
            <v>977</v>
          </cell>
          <cell r="C979">
            <v>0.18780000000000002</v>
          </cell>
          <cell r="D979">
            <v>2.4984750994268898</v>
          </cell>
          <cell r="E979">
            <v>2.4197086816642099</v>
          </cell>
          <cell r="F979">
            <v>1.93</v>
          </cell>
          <cell r="G979">
            <v>1.9295</v>
          </cell>
        </row>
        <row r="980">
          <cell r="A980">
            <v>36490</v>
          </cell>
          <cell r="B980">
            <v>978</v>
          </cell>
          <cell r="C980">
            <v>0.188</v>
          </cell>
          <cell r="D980">
            <v>2.5001820076453201</v>
          </cell>
          <cell r="E980">
            <v>2.4213039198611499</v>
          </cell>
          <cell r="F980">
            <v>1.9262999999999999</v>
          </cell>
          <cell r="G980">
            <v>1.93</v>
          </cell>
        </row>
        <row r="981">
          <cell r="A981">
            <v>36493</v>
          </cell>
          <cell r="B981">
            <v>979</v>
          </cell>
          <cell r="C981">
            <v>0.18780000000000002</v>
          </cell>
          <cell r="D981">
            <v>2.5018917571112498</v>
          </cell>
          <cell r="E981">
            <v>2.42290177524275</v>
          </cell>
          <cell r="F981">
            <v>1.9213</v>
          </cell>
          <cell r="G981">
            <v>1.9262999999999999</v>
          </cell>
        </row>
        <row r="982">
          <cell r="A982">
            <v>36494</v>
          </cell>
          <cell r="B982">
            <v>980</v>
          </cell>
          <cell r="C982">
            <v>0.18809999999999999</v>
          </cell>
          <cell r="D982">
            <v>2.5036009995218702</v>
          </cell>
          <cell r="E982">
            <v>2.4244991185463398</v>
          </cell>
          <cell r="F982">
            <v>1.9227000000000001</v>
          </cell>
          <cell r="G982">
            <v>1.9213</v>
          </cell>
        </row>
        <row r="983">
          <cell r="A983">
            <v>36495</v>
          </cell>
          <cell r="B983">
            <v>981</v>
          </cell>
          <cell r="C983">
            <v>0.18809999999999999</v>
          </cell>
          <cell r="D983">
            <v>2.5053139132537199</v>
          </cell>
          <cell r="E983">
            <v>2.4260998545700199</v>
          </cell>
          <cell r="F983">
            <v>1.9220999999999999</v>
          </cell>
          <cell r="G983">
            <v>1.9227000000000001</v>
          </cell>
        </row>
        <row r="984">
          <cell r="A984">
            <v>36496</v>
          </cell>
          <cell r="B984">
            <v>982</v>
          </cell>
          <cell r="C984">
            <v>0.188</v>
          </cell>
          <cell r="D984">
            <v>2.50702799892689</v>
          </cell>
          <cell r="E984">
            <v>2.4277016474535702</v>
          </cell>
          <cell r="F984">
            <v>1.895</v>
          </cell>
          <cell r="G984">
            <v>1.9220999999999999</v>
          </cell>
        </row>
        <row r="985">
          <cell r="A985">
            <v>36497</v>
          </cell>
          <cell r="B985">
            <v>983</v>
          </cell>
          <cell r="C985">
            <v>0.18809999999999999</v>
          </cell>
          <cell r="D985">
            <v>2.5087424300239598</v>
          </cell>
          <cell r="E985">
            <v>2.4293037247931699</v>
          </cell>
          <cell r="F985">
            <v>1.8774</v>
          </cell>
          <cell r="G985">
            <v>1.895</v>
          </cell>
        </row>
        <row r="986">
          <cell r="A986">
            <v>36500</v>
          </cell>
          <cell r="B986">
            <v>984</v>
          </cell>
          <cell r="C986">
            <v>0.18820000000000001</v>
          </cell>
          <cell r="D986">
            <v>2.5104588614197301</v>
          </cell>
          <cell r="E986">
            <v>2.4309076329798098</v>
          </cell>
          <cell r="F986">
            <v>1.8669</v>
          </cell>
          <cell r="G986">
            <v>1.8774</v>
          </cell>
        </row>
        <row r="987">
          <cell r="A987">
            <v>36501</v>
          </cell>
          <cell r="B987">
            <v>985</v>
          </cell>
          <cell r="C987">
            <v>0.18780000000000002</v>
          </cell>
          <cell r="D987">
            <v>2.5121773207195499</v>
          </cell>
          <cell r="E987">
            <v>2.4325133977014799</v>
          </cell>
          <cell r="F987">
            <v>1.8593999999999999</v>
          </cell>
          <cell r="G987">
            <v>1.8669</v>
          </cell>
        </row>
        <row r="988">
          <cell r="A988">
            <v>36502</v>
          </cell>
          <cell r="B988">
            <v>986</v>
          </cell>
          <cell r="C988">
            <v>0.1875</v>
          </cell>
          <cell r="D988">
            <v>2.51389359002152</v>
          </cell>
          <cell r="E988">
            <v>2.4341170776469201</v>
          </cell>
          <cell r="F988">
            <v>1.8627</v>
          </cell>
          <cell r="G988">
            <v>1.8593999999999999</v>
          </cell>
        </row>
        <row r="989">
          <cell r="A989">
            <v>36503</v>
          </cell>
          <cell r="B989">
            <v>987</v>
          </cell>
          <cell r="C989">
            <v>0.1875</v>
          </cell>
          <cell r="D989">
            <v>2.5156085179507599</v>
          </cell>
          <cell r="E989">
            <v>2.43571946592537</v>
          </cell>
          <cell r="F989">
            <v>1.8668</v>
          </cell>
          <cell r="G989">
            <v>1.8627</v>
          </cell>
        </row>
        <row r="990">
          <cell r="A990">
            <v>36504</v>
          </cell>
          <cell r="B990">
            <v>988</v>
          </cell>
          <cell r="C990">
            <v>0.18739999999999998</v>
          </cell>
          <cell r="D990">
            <v>2.5173246157695401</v>
          </cell>
          <cell r="E990">
            <v>2.4373229090619501</v>
          </cell>
          <cell r="F990">
            <v>1.8667</v>
          </cell>
          <cell r="G990">
            <v>1.8668</v>
          </cell>
        </row>
        <row r="991">
          <cell r="A991">
            <v>36507</v>
          </cell>
          <cell r="B991">
            <v>989</v>
          </cell>
          <cell r="C991">
            <v>0.18739999999999998</v>
          </cell>
          <cell r="D991">
            <v>2.5190410283855602</v>
          </cell>
          <cell r="E991">
            <v>2.4389266080654299</v>
          </cell>
          <cell r="F991">
            <v>1.8564000000000001</v>
          </cell>
          <cell r="G991">
            <v>1.8667</v>
          </cell>
        </row>
        <row r="992">
          <cell r="A992">
            <v>36508</v>
          </cell>
          <cell r="B992">
            <v>990</v>
          </cell>
          <cell r="C992">
            <v>0.18739999999999998</v>
          </cell>
          <cell r="D992">
            <v>2.5207586113203502</v>
          </cell>
          <cell r="E992">
            <v>2.4405313622637301</v>
          </cell>
          <cell r="F992">
            <v>1.8463000000000001</v>
          </cell>
          <cell r="G992">
            <v>1.8564000000000001</v>
          </cell>
        </row>
        <row r="993">
          <cell r="A993">
            <v>36509</v>
          </cell>
          <cell r="B993">
            <v>991</v>
          </cell>
          <cell r="C993">
            <v>0.18739999999999998</v>
          </cell>
          <cell r="D993">
            <v>2.5224773653718899</v>
          </cell>
          <cell r="E993">
            <v>2.44213717235113</v>
          </cell>
          <cell r="F993">
            <v>1.8501000000000001</v>
          </cell>
          <cell r="G993">
            <v>1.8463000000000001</v>
          </cell>
        </row>
        <row r="994">
          <cell r="A994">
            <v>36510</v>
          </cell>
          <cell r="B994">
            <v>992</v>
          </cell>
          <cell r="C994">
            <v>0.18760000000000002</v>
          </cell>
          <cell r="D994">
            <v>2.5241972913386901</v>
          </cell>
          <cell r="E994">
            <v>2.4437440390223899</v>
          </cell>
          <cell r="F994">
            <v>1.8407</v>
          </cell>
          <cell r="G994">
            <v>1.8501000000000001</v>
          </cell>
        </row>
        <row r="995">
          <cell r="A995">
            <v>36511</v>
          </cell>
          <cell r="B995">
            <v>993</v>
          </cell>
          <cell r="C995">
            <v>0.1875</v>
          </cell>
          <cell r="D995">
            <v>2.525920081232</v>
          </cell>
          <cell r="E995">
            <v>2.4453535429754201</v>
          </cell>
          <cell r="F995">
            <v>1.8178000000000001</v>
          </cell>
          <cell r="G995">
            <v>1.8407</v>
          </cell>
        </row>
        <row r="996">
          <cell r="A996">
            <v>36514</v>
          </cell>
          <cell r="B996">
            <v>994</v>
          </cell>
          <cell r="C996">
            <v>0.18770000000000001</v>
          </cell>
          <cell r="D996">
            <v>2.52764321339302</v>
          </cell>
          <cell r="E996">
            <v>2.4469633282605701</v>
          </cell>
          <cell r="F996">
            <v>1.8048</v>
          </cell>
          <cell r="G996">
            <v>1.8178000000000001</v>
          </cell>
        </row>
        <row r="997">
          <cell r="A997">
            <v>36515</v>
          </cell>
          <cell r="B997">
            <v>995</v>
          </cell>
          <cell r="C997">
            <v>0.18780000000000002</v>
          </cell>
          <cell r="D997">
            <v>2.52936921456129</v>
          </cell>
          <cell r="E997">
            <v>2.4485757553574699</v>
          </cell>
          <cell r="F997">
            <v>1.8233999999999999</v>
          </cell>
          <cell r="G997">
            <v>1.8048</v>
          </cell>
        </row>
        <row r="998">
          <cell r="A998">
            <v>36516</v>
          </cell>
          <cell r="B998">
            <v>996</v>
          </cell>
          <cell r="C998">
            <v>0.18770000000000001</v>
          </cell>
          <cell r="D998">
            <v>2.5310972290212899</v>
          </cell>
          <cell r="E998">
            <v>2.4501900247125601</v>
          </cell>
          <cell r="F998">
            <v>1.8204</v>
          </cell>
          <cell r="G998">
            <v>1.8233999999999999</v>
          </cell>
        </row>
        <row r="999">
          <cell r="A999">
            <v>36517</v>
          </cell>
          <cell r="B999">
            <v>997</v>
          </cell>
          <cell r="C999">
            <v>0.18780000000000002</v>
          </cell>
          <cell r="D999">
            <v>2.5328255887641302</v>
          </cell>
          <cell r="E999">
            <v>2.45180457804189</v>
          </cell>
          <cell r="F999">
            <v>1.8286</v>
          </cell>
          <cell r="G999">
            <v>1.8204</v>
          </cell>
        </row>
        <row r="1000">
          <cell r="A1000">
            <v>36518</v>
          </cell>
          <cell r="B1000">
            <v>998</v>
          </cell>
          <cell r="C1000">
            <v>0.18780000000000002</v>
          </cell>
          <cell r="D1000">
            <v>2.5345559645498601</v>
          </cell>
          <cell r="E1000">
            <v>2.4534209760587098</v>
          </cell>
          <cell r="F1000">
            <v>1.829</v>
          </cell>
          <cell r="G1000">
            <v>1.8286</v>
          </cell>
        </row>
        <row r="1001">
          <cell r="A1001">
            <v>36521</v>
          </cell>
          <cell r="B1001">
            <v>999</v>
          </cell>
          <cell r="C1001">
            <v>0.18739999999999998</v>
          </cell>
          <cell r="D1001">
            <v>2.53628752249372</v>
          </cell>
          <cell r="E1001">
            <v>2.4550384397161502</v>
          </cell>
          <cell r="F1001">
            <v>1.8267</v>
          </cell>
          <cell r="G1001">
            <v>1.829</v>
          </cell>
        </row>
        <row r="1002">
          <cell r="A1002">
            <v>36522</v>
          </cell>
          <cell r="B1002">
            <v>1000</v>
          </cell>
          <cell r="C1002">
            <v>0.18739999999999998</v>
          </cell>
          <cell r="D1002">
            <v>2.5380168647780601</v>
          </cell>
          <cell r="E1002">
            <v>2.4566537951065501</v>
          </cell>
          <cell r="F1002">
            <v>1.8289</v>
          </cell>
          <cell r="G1002">
            <v>1.8267</v>
          </cell>
        </row>
        <row r="1003">
          <cell r="A1003">
            <v>36523</v>
          </cell>
          <cell r="B1003">
            <v>1001</v>
          </cell>
          <cell r="C1003">
            <v>0.18729999999999999</v>
          </cell>
          <cell r="D1003">
            <v>2.5397473861971398</v>
          </cell>
          <cell r="E1003">
            <v>2.4582702133613799</v>
          </cell>
          <cell r="F1003">
            <v>1.8169999999999999</v>
          </cell>
          <cell r="G1003">
            <v>1.8289</v>
          </cell>
        </row>
        <row r="1004">
          <cell r="A1004">
            <v>36524</v>
          </cell>
          <cell r="B1004">
            <v>1002</v>
          </cell>
          <cell r="C1004">
            <v>0.1883</v>
          </cell>
          <cell r="D1004">
            <v>2.5414782494383101</v>
          </cell>
          <cell r="E1004">
            <v>2.4598869123438298</v>
          </cell>
          <cell r="F1004">
            <v>1.7889999999999999</v>
          </cell>
          <cell r="G1004">
            <v>1.8169999999999999</v>
          </cell>
        </row>
        <row r="1005">
          <cell r="A1005">
            <v>36525</v>
          </cell>
          <cell r="B1005">
            <v>1003</v>
          </cell>
          <cell r="C1005">
            <v>0.1883</v>
          </cell>
          <cell r="D1005">
            <v>2.54321878081744</v>
          </cell>
          <cell r="E1005">
            <v>2.46151260302143</v>
          </cell>
          <cell r="F1005">
            <v>1.7889999999999999</v>
          </cell>
          <cell r="G1005">
            <v>1.7889999999999999</v>
          </cell>
        </row>
        <row r="1006">
          <cell r="A1006">
            <v>36528</v>
          </cell>
          <cell r="B1006">
            <v>1004</v>
          </cell>
          <cell r="C1006">
            <v>0.18780000000000002</v>
          </cell>
          <cell r="D1006">
            <v>2.5449605041994801</v>
          </cell>
          <cell r="E1006">
            <v>2.4631393680858902</v>
          </cell>
          <cell r="F1006">
            <v>1.8010999999999999</v>
          </cell>
          <cell r="G1006">
            <v>1.7889999999999999</v>
          </cell>
        </row>
        <row r="1007">
          <cell r="A1007">
            <v>36529</v>
          </cell>
          <cell r="B1007">
            <v>1005</v>
          </cell>
          <cell r="C1007">
            <v>0.1875</v>
          </cell>
          <cell r="D1007">
            <v>2.5466991703167401</v>
          </cell>
          <cell r="E1007">
            <v>2.46476323877501</v>
          </cell>
          <cell r="F1007">
            <v>1.8337000000000001</v>
          </cell>
          <cell r="G1007">
            <v>1.8010999999999999</v>
          </cell>
        </row>
        <row r="1008">
          <cell r="A1008">
            <v>36530</v>
          </cell>
          <cell r="B1008">
            <v>1006</v>
          </cell>
          <cell r="C1008">
            <v>0.18739999999999998</v>
          </cell>
          <cell r="D1008">
            <v>2.5484364775567498</v>
          </cell>
          <cell r="E1008">
            <v>2.4663858015347202</v>
          </cell>
          <cell r="F1008">
            <v>1.8544</v>
          </cell>
          <cell r="G1008">
            <v>1.8337000000000001</v>
          </cell>
        </row>
        <row r="1009">
          <cell r="A1009">
            <v>36531</v>
          </cell>
          <cell r="B1009">
            <v>1007</v>
          </cell>
          <cell r="C1009">
            <v>0.1875</v>
          </cell>
          <cell r="D1009">
            <v>2.5501741034846099</v>
          </cell>
          <cell r="E1009">
            <v>2.4680086232123202</v>
          </cell>
          <cell r="F1009">
            <v>1.8461000000000001</v>
          </cell>
          <cell r="G1009">
            <v>1.8544</v>
          </cell>
        </row>
        <row r="1010">
          <cell r="A1010">
            <v>36532</v>
          </cell>
          <cell r="B1010">
            <v>1008</v>
          </cell>
          <cell r="C1010">
            <v>0.1875</v>
          </cell>
          <cell r="D1010">
            <v>2.5519137812545298</v>
          </cell>
          <cell r="E1010">
            <v>2.4696333224206102</v>
          </cell>
          <cell r="F1010">
            <v>1.8281000000000001</v>
          </cell>
          <cell r="G1010">
            <v>1.8461000000000001</v>
          </cell>
        </row>
        <row r="1011">
          <cell r="A1011">
            <v>36535</v>
          </cell>
          <cell r="B1011">
            <v>1009</v>
          </cell>
          <cell r="C1011">
            <v>0.1875</v>
          </cell>
          <cell r="D1011">
            <v>2.5536546457978302</v>
          </cell>
          <cell r="E1011">
            <v>2.4712590911743999</v>
          </cell>
          <cell r="F1011">
            <v>1.8161</v>
          </cell>
          <cell r="G1011">
            <v>1.8281000000000001</v>
          </cell>
        </row>
        <row r="1012">
          <cell r="A1012">
            <v>36536</v>
          </cell>
          <cell r="B1012">
            <v>1010</v>
          </cell>
          <cell r="C1012">
            <v>0.18770000000000001</v>
          </cell>
          <cell r="D1012">
            <v>2.5553966979240998</v>
          </cell>
          <cell r="E1012">
            <v>2.4728859301777799</v>
          </cell>
          <cell r="F1012">
            <v>1.8219000000000001</v>
          </cell>
          <cell r="G1012">
            <v>1.8161</v>
          </cell>
        </row>
        <row r="1013">
          <cell r="A1013">
            <v>36537</v>
          </cell>
          <cell r="B1013">
            <v>1011</v>
          </cell>
          <cell r="C1013">
            <v>0.18739999999999998</v>
          </cell>
          <cell r="D1013">
            <v>2.5571416505592799</v>
          </cell>
          <cell r="E1013">
            <v>2.4745154389796902</v>
          </cell>
          <cell r="F1013">
            <v>1.8313999999999999</v>
          </cell>
          <cell r="G1013">
            <v>1.8219000000000001</v>
          </cell>
        </row>
        <row r="1014">
          <cell r="A1014">
            <v>36538</v>
          </cell>
          <cell r="B1014">
            <v>1012</v>
          </cell>
          <cell r="C1014">
            <v>0.18739999999999998</v>
          </cell>
          <cell r="D1014">
            <v>2.5588852120222998</v>
          </cell>
          <cell r="E1014">
            <v>2.47614360976036</v>
          </cell>
          <cell r="F1014">
            <v>1.8192999999999999</v>
          </cell>
          <cell r="G1014">
            <v>1.8313999999999999</v>
          </cell>
        </row>
        <row r="1015">
          <cell r="A1015">
            <v>36539</v>
          </cell>
          <cell r="B1015">
            <v>1013</v>
          </cell>
          <cell r="C1015">
            <v>0.18760000000000002</v>
          </cell>
          <cell r="D1015">
            <v>2.56062996231526</v>
          </cell>
          <cell r="E1015">
            <v>2.4777728518376798</v>
          </cell>
          <cell r="F1015">
            <v>1.7997000000000001</v>
          </cell>
          <cell r="G1015">
            <v>1.8192999999999999</v>
          </cell>
        </row>
        <row r="1016">
          <cell r="A1016">
            <v>36542</v>
          </cell>
          <cell r="B1016">
            <v>1014</v>
          </cell>
          <cell r="C1016">
            <v>0.18739999999999998</v>
          </cell>
          <cell r="D1016">
            <v>2.56237761787084</v>
          </cell>
          <cell r="E1016">
            <v>2.47940476792057</v>
          </cell>
          <cell r="F1016">
            <v>1.7957000000000001</v>
          </cell>
          <cell r="G1016">
            <v>1.7997000000000001</v>
          </cell>
        </row>
        <row r="1017">
          <cell r="A1017">
            <v>36543</v>
          </cell>
          <cell r="B1017">
            <v>1015</v>
          </cell>
          <cell r="C1017">
            <v>0.18729999999999999</v>
          </cell>
          <cell r="D1017">
            <v>2.5641247494258099</v>
          </cell>
          <cell r="E1017">
            <v>2.4810361557603899</v>
          </cell>
          <cell r="F1017">
            <v>1.7924</v>
          </cell>
          <cell r="G1017">
            <v>1.7957000000000001</v>
          </cell>
        </row>
        <row r="1018">
          <cell r="A1018">
            <v>36544</v>
          </cell>
          <cell r="B1018">
            <v>1016</v>
          </cell>
          <cell r="C1018">
            <v>0.18679999999999999</v>
          </cell>
          <cell r="D1018">
            <v>2.5658722260837901</v>
          </cell>
          <cell r="E1018">
            <v>2.4826678269276301</v>
          </cell>
          <cell r="F1018">
            <v>1.7984</v>
          </cell>
          <cell r="G1018">
            <v>1.7924</v>
          </cell>
        </row>
        <row r="1019">
          <cell r="A1019">
            <v>36545</v>
          </cell>
          <cell r="B1019">
            <v>1017</v>
          </cell>
          <cell r="C1019">
            <v>0.1867</v>
          </cell>
          <cell r="D1019">
            <v>2.5676166086579699</v>
          </cell>
          <cell r="E1019">
            <v>2.4842965702317499</v>
          </cell>
          <cell r="F1019">
            <v>1.7801</v>
          </cell>
          <cell r="G1019">
            <v>1.7984</v>
          </cell>
        </row>
        <row r="1020">
          <cell r="A1020">
            <v>36546</v>
          </cell>
          <cell r="B1020">
            <v>1018</v>
          </cell>
          <cell r="C1020">
            <v>0.18760000000000002</v>
          </cell>
          <cell r="D1020">
            <v>2.5693613041435501</v>
          </cell>
          <cell r="E1020">
            <v>2.48592556696804</v>
          </cell>
          <cell r="F1020">
            <v>1.7784</v>
          </cell>
          <cell r="G1020">
            <v>1.7801</v>
          </cell>
        </row>
        <row r="1021">
          <cell r="A1021">
            <v>36549</v>
          </cell>
          <cell r="B1021">
            <v>1019</v>
          </cell>
          <cell r="C1021">
            <v>0.18760000000000002</v>
          </cell>
          <cell r="D1021">
            <v>2.5711149189272402</v>
          </cell>
          <cell r="E1021">
            <v>2.4875628526096998</v>
          </cell>
          <cell r="F1021">
            <v>1.7652000000000001</v>
          </cell>
          <cell r="G1021">
            <v>1.7784</v>
          </cell>
        </row>
        <row r="1022">
          <cell r="A1022">
            <v>36550</v>
          </cell>
          <cell r="B1022">
            <v>1020</v>
          </cell>
          <cell r="C1022">
            <v>0.18770000000000001</v>
          </cell>
          <cell r="D1022">
            <v>2.5728697305705599</v>
          </cell>
          <cell r="E1022">
            <v>2.4892012166039499</v>
          </cell>
          <cell r="F1022">
            <v>1.7741</v>
          </cell>
          <cell r="G1022">
            <v>1.7652000000000001</v>
          </cell>
        </row>
        <row r="1023">
          <cell r="A1023">
            <v>36551</v>
          </cell>
          <cell r="B1023">
            <v>1021</v>
          </cell>
          <cell r="C1023">
            <v>0.18719999999999998</v>
          </cell>
          <cell r="D1023">
            <v>2.5746266146660801</v>
          </cell>
          <cell r="E1023">
            <v>2.4908414763679301</v>
          </cell>
          <cell r="F1023">
            <v>1.7768999999999999</v>
          </cell>
          <cell r="G1023">
            <v>1.7741</v>
          </cell>
        </row>
        <row r="1024">
          <cell r="A1024">
            <v>36552</v>
          </cell>
          <cell r="B1024">
            <v>1022</v>
          </cell>
          <cell r="C1024">
            <v>0.18690000000000001</v>
          </cell>
          <cell r="D1024">
            <v>2.5763803730771899</v>
          </cell>
          <cell r="E1024">
            <v>2.4924787788292901</v>
          </cell>
          <cell r="F1024">
            <v>1.7753000000000001</v>
          </cell>
          <cell r="G1024">
            <v>1.7768999999999999</v>
          </cell>
        </row>
        <row r="1025">
          <cell r="A1025">
            <v>36553</v>
          </cell>
          <cell r="B1025">
            <v>1023</v>
          </cell>
          <cell r="C1025">
            <v>0.18690000000000001</v>
          </cell>
          <cell r="D1025">
            <v>2.5781327497155502</v>
          </cell>
          <cell r="E1025">
            <v>2.4941147522951002</v>
          </cell>
          <cell r="F1025">
            <v>1.7875000000000001</v>
          </cell>
          <cell r="G1025">
            <v>1.7753000000000001</v>
          </cell>
        </row>
        <row r="1026">
          <cell r="A1026">
            <v>36556</v>
          </cell>
          <cell r="B1026">
            <v>1024</v>
          </cell>
          <cell r="C1026">
            <v>0.18679999999999999</v>
          </cell>
          <cell r="D1026">
            <v>2.5798863182679201</v>
          </cell>
          <cell r="E1026">
            <v>2.4957517995550802</v>
          </cell>
          <cell r="F1026">
            <v>1.8024</v>
          </cell>
          <cell r="G1026">
            <v>1.7875000000000001</v>
          </cell>
        </row>
        <row r="1027">
          <cell r="A1027">
            <v>36557</v>
          </cell>
          <cell r="B1027">
            <v>1025</v>
          </cell>
          <cell r="C1027">
            <v>0.18710000000000002</v>
          </cell>
          <cell r="D1027">
            <v>2.5816402281825299</v>
          </cell>
          <cell r="E1027">
            <v>2.49738912654187</v>
          </cell>
          <cell r="F1027">
            <v>1.7931999999999999</v>
          </cell>
          <cell r="G1027">
            <v>1.8024</v>
          </cell>
        </row>
        <row r="1028">
          <cell r="A1028">
            <v>36558</v>
          </cell>
          <cell r="B1028">
            <v>1026</v>
          </cell>
          <cell r="C1028">
            <v>0.187</v>
          </cell>
          <cell r="D1028">
            <v>2.58339791211549</v>
          </cell>
          <cell r="E1028">
            <v>2.49902993767033</v>
          </cell>
          <cell r="F1028">
            <v>1.79</v>
          </cell>
          <cell r="G1028">
            <v>1.7931999999999999</v>
          </cell>
        </row>
        <row r="1029">
          <cell r="A1029">
            <v>36559</v>
          </cell>
          <cell r="B1029">
            <v>1027</v>
          </cell>
          <cell r="C1029">
            <v>0.187</v>
          </cell>
          <cell r="D1029">
            <v>2.5851559402286601</v>
          </cell>
          <cell r="E1029">
            <v>2.50067103101301</v>
          </cell>
          <cell r="F1029">
            <v>1.7779</v>
          </cell>
          <cell r="G1029">
            <v>1.79</v>
          </cell>
        </row>
        <row r="1030">
          <cell r="A1030">
            <v>36560</v>
          </cell>
          <cell r="B1030">
            <v>1028</v>
          </cell>
          <cell r="C1030">
            <v>0.18719999999999998</v>
          </cell>
          <cell r="D1030">
            <v>2.5869151646975501</v>
          </cell>
          <cell r="E1030">
            <v>2.5023132020488101</v>
          </cell>
          <cell r="F1030">
            <v>1.7785</v>
          </cell>
          <cell r="G1030">
            <v>1.7779</v>
          </cell>
        </row>
        <row r="1031">
          <cell r="A1031">
            <v>36563</v>
          </cell>
          <cell r="B1031">
            <v>1029</v>
          </cell>
          <cell r="C1031">
            <v>0.18690000000000001</v>
          </cell>
          <cell r="D1031">
            <v>2.58867729370029</v>
          </cell>
          <cell r="E1031">
            <v>2.5039580452087198</v>
          </cell>
          <cell r="F1031">
            <v>1.7659</v>
          </cell>
          <cell r="G1031">
            <v>1.7785</v>
          </cell>
        </row>
        <row r="1032">
          <cell r="A1032">
            <v>36564</v>
          </cell>
          <cell r="B1032">
            <v>1030</v>
          </cell>
          <cell r="C1032">
            <v>0.18719999999999998</v>
          </cell>
          <cell r="D1032">
            <v>2.5904380343351501</v>
          </cell>
          <cell r="E1032">
            <v>2.5056015532522999</v>
          </cell>
          <cell r="F1032">
            <v>1.7654000000000001</v>
          </cell>
          <cell r="G1032">
            <v>1.7659</v>
          </cell>
        </row>
        <row r="1033">
          <cell r="A1033">
            <v>36565</v>
          </cell>
          <cell r="B1033">
            <v>1031</v>
          </cell>
          <cell r="C1033">
            <v>0.18690000000000001</v>
          </cell>
          <cell r="D1033">
            <v>2.5922025630109999</v>
          </cell>
          <cell r="E1033">
            <v>2.5072485579409798</v>
          </cell>
          <cell r="F1033">
            <v>1.7632000000000001</v>
          </cell>
          <cell r="G1033">
            <v>1.7654000000000001</v>
          </cell>
        </row>
        <row r="1034">
          <cell r="A1034">
            <v>36566</v>
          </cell>
          <cell r="B1034">
            <v>1032</v>
          </cell>
          <cell r="C1034">
            <v>0.18710000000000002</v>
          </cell>
          <cell r="D1034">
            <v>2.5939657014282802</v>
          </cell>
          <cell r="E1034">
            <v>2.50889422575883</v>
          </cell>
          <cell r="F1034">
            <v>1.7695000000000001</v>
          </cell>
          <cell r="G1034">
            <v>1.7632000000000001</v>
          </cell>
        </row>
        <row r="1035">
          <cell r="A1035">
            <v>36567</v>
          </cell>
          <cell r="B1035">
            <v>1033</v>
          </cell>
          <cell r="C1035">
            <v>0.187</v>
          </cell>
          <cell r="D1035">
            <v>2.5957317770364399</v>
          </cell>
          <cell r="E1035">
            <v>2.5105425958594298</v>
          </cell>
          <cell r="F1035">
            <v>1.7646999999999999</v>
          </cell>
          <cell r="G1035">
            <v>1.7695000000000001</v>
          </cell>
        </row>
        <row r="1036">
          <cell r="A1036">
            <v>36570</v>
          </cell>
          <cell r="B1036">
            <v>1034</v>
          </cell>
          <cell r="C1036">
            <v>0.187</v>
          </cell>
          <cell r="D1036">
            <v>2.5974981984680299</v>
          </cell>
          <cell r="E1036">
            <v>2.5121912494743701</v>
          </cell>
          <cell r="F1036">
            <v>1.7699</v>
          </cell>
          <cell r="G1036">
            <v>1.7646999999999999</v>
          </cell>
        </row>
        <row r="1037">
          <cell r="A1037">
            <v>36571</v>
          </cell>
          <cell r="B1037">
            <v>1035</v>
          </cell>
          <cell r="C1037">
            <v>0.18710000000000002</v>
          </cell>
          <cell r="D1037">
            <v>2.5992658219670699</v>
          </cell>
          <cell r="E1037">
            <v>2.5138409857471999</v>
          </cell>
          <cell r="F1037">
            <v>1.7764</v>
          </cell>
          <cell r="G1037">
            <v>1.7699</v>
          </cell>
        </row>
        <row r="1038">
          <cell r="A1038">
            <v>36572</v>
          </cell>
          <cell r="B1038">
            <v>1036</v>
          </cell>
          <cell r="C1038">
            <v>0.18729999999999999</v>
          </cell>
          <cell r="D1038">
            <v>2.6010355061092998</v>
          </cell>
          <cell r="E1038">
            <v>2.5154926059215499</v>
          </cell>
          <cell r="F1038">
            <v>1.7732000000000001</v>
          </cell>
          <cell r="G1038">
            <v>1.7764</v>
          </cell>
        </row>
        <row r="1039">
          <cell r="A1039">
            <v>36573</v>
          </cell>
          <cell r="B1039">
            <v>1037</v>
          </cell>
          <cell r="C1039">
            <v>0.187</v>
          </cell>
          <cell r="D1039">
            <v>2.6028081378170702</v>
          </cell>
          <cell r="E1039">
            <v>2.5171469376196098</v>
          </cell>
          <cell r="F1039">
            <v>1.774</v>
          </cell>
          <cell r="G1039">
            <v>1.7732000000000001</v>
          </cell>
        </row>
        <row r="1040">
          <cell r="A1040">
            <v>36574</v>
          </cell>
          <cell r="B1040">
            <v>1038</v>
          </cell>
          <cell r="C1040">
            <v>0.18739999999999998</v>
          </cell>
          <cell r="D1040">
            <v>2.60457937478294</v>
          </cell>
          <cell r="E1040">
            <v>2.5187999282539399</v>
          </cell>
          <cell r="F1040">
            <v>1.7705</v>
          </cell>
          <cell r="G1040">
            <v>1.774</v>
          </cell>
        </row>
        <row r="1041">
          <cell r="A1041">
            <v>36577</v>
          </cell>
          <cell r="B1041">
            <v>1039</v>
          </cell>
          <cell r="C1041">
            <v>0.18780000000000002</v>
          </cell>
          <cell r="D1041">
            <v>2.60635528118384</v>
          </cell>
          <cell r="E1041">
            <v>2.5204572371480101</v>
          </cell>
          <cell r="F1041">
            <v>1.7784</v>
          </cell>
          <cell r="G1041">
            <v>1.7705</v>
          </cell>
        </row>
        <row r="1042">
          <cell r="A1042">
            <v>36578</v>
          </cell>
          <cell r="B1042">
            <v>1040</v>
          </cell>
          <cell r="C1042">
            <v>0.18760000000000002</v>
          </cell>
          <cell r="D1042">
            <v>2.60813589098484</v>
          </cell>
          <cell r="E1042">
            <v>2.5221188957141498</v>
          </cell>
          <cell r="F1042">
            <v>1.7825</v>
          </cell>
          <cell r="G1042">
            <v>1.7784</v>
          </cell>
        </row>
        <row r="1043">
          <cell r="A1043">
            <v>36579</v>
          </cell>
          <cell r="B1043">
            <v>1041</v>
          </cell>
          <cell r="C1043">
            <v>0.18760000000000002</v>
          </cell>
          <cell r="D1043">
            <v>2.6099159698118002</v>
          </cell>
          <cell r="E1043">
            <v>2.5237800190837998</v>
          </cell>
          <cell r="F1043">
            <v>1.7886</v>
          </cell>
          <cell r="G1043">
            <v>1.7825</v>
          </cell>
        </row>
        <row r="1044">
          <cell r="A1044">
            <v>36580</v>
          </cell>
          <cell r="B1044">
            <v>1042</v>
          </cell>
          <cell r="C1044">
            <v>0.1875</v>
          </cell>
          <cell r="D1044">
            <v>2.6116972635603601</v>
          </cell>
          <cell r="E1044">
            <v>2.5254422365061</v>
          </cell>
          <cell r="F1044">
            <v>1.7779</v>
          </cell>
          <cell r="G1044">
            <v>1.7886</v>
          </cell>
        </row>
        <row r="1045">
          <cell r="A1045">
            <v>36581</v>
          </cell>
          <cell r="B1045">
            <v>1043</v>
          </cell>
          <cell r="C1045">
            <v>0.18739999999999998</v>
          </cell>
          <cell r="D1045">
            <v>2.6134789111996199</v>
          </cell>
          <cell r="E1045">
            <v>2.52710474447453</v>
          </cell>
          <cell r="F1045">
            <v>1.7741</v>
          </cell>
          <cell r="G1045">
            <v>1.7779</v>
          </cell>
        </row>
        <row r="1046">
          <cell r="A1046">
            <v>36584</v>
          </cell>
          <cell r="B1046">
            <v>1044</v>
          </cell>
          <cell r="C1046">
            <v>0.18729999999999999</v>
          </cell>
          <cell r="D1046">
            <v>2.61526088566043</v>
          </cell>
          <cell r="E1046">
            <v>2.5287675177350399</v>
          </cell>
          <cell r="F1046">
            <v>1.7787999999999999</v>
          </cell>
          <cell r="G1046">
            <v>1.7741</v>
          </cell>
        </row>
        <row r="1047">
          <cell r="A1047">
            <v>36585</v>
          </cell>
          <cell r="B1047">
            <v>1045</v>
          </cell>
          <cell r="C1047">
            <v>0.18760000000000002</v>
          </cell>
          <cell r="D1047">
            <v>2.6170432121066201</v>
          </cell>
          <cell r="E1047">
            <v>2.5304305797737698</v>
          </cell>
          <cell r="F1047">
            <v>1.7685</v>
          </cell>
          <cell r="G1047">
            <v>1.7787999999999999</v>
          </cell>
        </row>
        <row r="1048">
          <cell r="A1048">
            <v>36586</v>
          </cell>
          <cell r="B1048">
            <v>1046</v>
          </cell>
          <cell r="C1048">
            <v>0.1875</v>
          </cell>
          <cell r="D1048">
            <v>2.6188293702693199</v>
          </cell>
          <cell r="E1048">
            <v>2.5320971774026502</v>
          </cell>
          <cell r="F1048">
            <v>1.7678</v>
          </cell>
          <cell r="G1048">
            <v>1.7685</v>
          </cell>
        </row>
        <row r="1049">
          <cell r="A1049">
            <v>36587</v>
          </cell>
          <cell r="B1049">
            <v>1047</v>
          </cell>
          <cell r="C1049">
            <v>0.18760000000000002</v>
          </cell>
          <cell r="D1049">
            <v>2.6206158832891302</v>
          </cell>
          <cell r="E1049">
            <v>2.5337640663432901</v>
          </cell>
          <cell r="F1049">
            <v>1.76</v>
          </cell>
          <cell r="G1049">
            <v>1.7678</v>
          </cell>
        </row>
        <row r="1050">
          <cell r="A1050">
            <v>36588</v>
          </cell>
          <cell r="B1050">
            <v>1048</v>
          </cell>
          <cell r="C1050">
            <v>0.1875</v>
          </cell>
          <cell r="D1050">
            <v>2.6224044798356299</v>
          </cell>
          <cell r="E1050">
            <v>2.53543285948026</v>
          </cell>
          <cell r="F1050">
            <v>1.7511000000000001</v>
          </cell>
          <cell r="G1050">
            <v>1.76</v>
          </cell>
        </row>
        <row r="1051">
          <cell r="A1051">
            <v>36593</v>
          </cell>
          <cell r="B1051">
            <v>1049</v>
          </cell>
          <cell r="C1051">
            <v>0.1875</v>
          </cell>
          <cell r="D1051">
            <v>2.6241934317236799</v>
          </cell>
          <cell r="E1051">
            <v>2.5371019443127598</v>
          </cell>
          <cell r="F1051">
            <v>1.7498</v>
          </cell>
          <cell r="G1051">
            <v>1.7511000000000001</v>
          </cell>
        </row>
        <row r="1052">
          <cell r="A1052">
            <v>36594</v>
          </cell>
          <cell r="B1052">
            <v>1050</v>
          </cell>
          <cell r="C1052">
            <v>0.18760000000000002</v>
          </cell>
          <cell r="D1052">
            <v>2.6259836039989302</v>
          </cell>
          <cell r="E1052">
            <v>2.5387721279099802</v>
          </cell>
          <cell r="F1052">
            <v>1.7343</v>
          </cell>
          <cell r="G1052">
            <v>1.7498</v>
          </cell>
        </row>
        <row r="1053">
          <cell r="A1053">
            <v>36595</v>
          </cell>
          <cell r="B1053">
            <v>1051</v>
          </cell>
          <cell r="C1053">
            <v>0.18760000000000002</v>
          </cell>
          <cell r="D1053">
            <v>2.6277758640685001</v>
          </cell>
          <cell r="E1053">
            <v>2.5404442194672199</v>
          </cell>
          <cell r="F1053">
            <v>1.7385999999999999</v>
          </cell>
          <cell r="G1053">
            <v>1.7343</v>
          </cell>
        </row>
        <row r="1054">
          <cell r="A1054">
            <v>36598</v>
          </cell>
          <cell r="B1054">
            <v>1052</v>
          </cell>
          <cell r="C1054">
            <v>0.18760000000000002</v>
          </cell>
          <cell r="D1054">
            <v>2.62956934737349</v>
          </cell>
          <cell r="E1054">
            <v>2.5421174123010002</v>
          </cell>
          <cell r="F1054">
            <v>1.7502</v>
          </cell>
          <cell r="G1054">
            <v>1.7385999999999999</v>
          </cell>
        </row>
        <row r="1055">
          <cell r="A1055">
            <v>36599</v>
          </cell>
          <cell r="B1055">
            <v>1053</v>
          </cell>
          <cell r="C1055">
            <v>0.18780000000000002</v>
          </cell>
          <cell r="D1055">
            <v>2.63136405474877</v>
          </cell>
          <cell r="E1055">
            <v>2.54379170713664</v>
          </cell>
          <cell r="F1055">
            <v>1.7372000000000001</v>
          </cell>
          <cell r="G1055">
            <v>1.7502</v>
          </cell>
        </row>
        <row r="1056">
          <cell r="A1056">
            <v>36600</v>
          </cell>
          <cell r="B1056">
            <v>1054</v>
          </cell>
          <cell r="C1056">
            <v>0.18780000000000002</v>
          </cell>
          <cell r="D1056">
            <v>2.6331617500436901</v>
          </cell>
          <cell r="E1056">
            <v>2.54546874938847</v>
          </cell>
          <cell r="F1056">
            <v>1.7431000000000001</v>
          </cell>
          <cell r="G1056">
            <v>1.7372000000000001</v>
          </cell>
        </row>
        <row r="1057">
          <cell r="A1057">
            <v>36601</v>
          </cell>
          <cell r="B1057">
            <v>1055</v>
          </cell>
          <cell r="C1057">
            <v>0.18780000000000002</v>
          </cell>
          <cell r="D1057">
            <v>2.6349606734880799</v>
          </cell>
          <cell r="E1057">
            <v>2.5471468972617699</v>
          </cell>
          <cell r="F1057">
            <v>1.7357</v>
          </cell>
          <cell r="G1057">
            <v>1.7431000000000001</v>
          </cell>
        </row>
        <row r="1058">
          <cell r="A1058">
            <v>36602</v>
          </cell>
          <cell r="B1058">
            <v>1056</v>
          </cell>
          <cell r="C1058">
            <v>0.18760000000000002</v>
          </cell>
          <cell r="D1058">
            <v>2.63676082592099</v>
          </cell>
          <cell r="E1058">
            <v>2.5488261514854398</v>
          </cell>
          <cell r="F1058">
            <v>1.7406999999999999</v>
          </cell>
          <cell r="G1058">
            <v>1.7357</v>
          </cell>
        </row>
        <row r="1059">
          <cell r="A1059">
            <v>36605</v>
          </cell>
          <cell r="B1059">
            <v>1057</v>
          </cell>
          <cell r="C1059">
            <v>0.18760000000000002</v>
          </cell>
          <cell r="D1059">
            <v>2.6385604415522899</v>
          </cell>
          <cell r="E1059">
            <v>2.5505048648453101</v>
          </cell>
          <cell r="F1059">
            <v>1.7387999999999999</v>
          </cell>
          <cell r="G1059">
            <v>1.7406999999999999</v>
          </cell>
        </row>
        <row r="1060">
          <cell r="A1060">
            <v>36606</v>
          </cell>
          <cell r="B1060">
            <v>1058</v>
          </cell>
          <cell r="C1060">
            <v>0.18770000000000001</v>
          </cell>
          <cell r="D1060">
            <v>2.64036128543925</v>
          </cell>
          <cell r="E1060">
            <v>2.55218468384298</v>
          </cell>
          <cell r="F1060">
            <v>1.7381</v>
          </cell>
          <cell r="G1060">
            <v>1.7387999999999999</v>
          </cell>
        </row>
        <row r="1061">
          <cell r="A1061">
            <v>36607</v>
          </cell>
          <cell r="B1061">
            <v>1059</v>
          </cell>
          <cell r="C1061">
            <v>0.18590000000000001</v>
          </cell>
          <cell r="D1061">
            <v>2.6421642561430101</v>
          </cell>
          <cell r="E1061">
            <v>2.5538664465784402</v>
          </cell>
          <cell r="F1061">
            <v>1.7304999999999999</v>
          </cell>
          <cell r="G1061">
            <v>1.7381</v>
          </cell>
        </row>
        <row r="1062">
          <cell r="A1062">
            <v>36608</v>
          </cell>
          <cell r="B1062">
            <v>1060</v>
          </cell>
          <cell r="C1062">
            <v>0.18710000000000002</v>
          </cell>
          <cell r="D1062">
            <v>2.64395252575485</v>
          </cell>
          <cell r="E1062">
            <v>2.5555344566907201</v>
          </cell>
          <cell r="F1062">
            <v>1.7242</v>
          </cell>
          <cell r="G1062">
            <v>1.7304999999999999</v>
          </cell>
        </row>
        <row r="1063">
          <cell r="A1063">
            <v>36609</v>
          </cell>
          <cell r="B1063">
            <v>1061</v>
          </cell>
          <cell r="C1063">
            <v>0.18789999999999998</v>
          </cell>
          <cell r="D1063">
            <v>2.64575263439249</v>
          </cell>
          <cell r="E1063">
            <v>2.5572134699174298</v>
          </cell>
          <cell r="F1063">
            <v>1.7234</v>
          </cell>
          <cell r="G1063">
            <v>1.7242</v>
          </cell>
        </row>
        <row r="1064">
          <cell r="A1064">
            <v>36612</v>
          </cell>
          <cell r="B1064">
            <v>1062</v>
          </cell>
          <cell r="C1064">
            <v>0.18780000000000002</v>
          </cell>
          <cell r="D1064">
            <v>2.64756105923315</v>
          </cell>
          <cell r="E1064">
            <v>2.5589001997390999</v>
          </cell>
          <cell r="F1064">
            <v>1.7362</v>
          </cell>
          <cell r="G1064">
            <v>1.7234</v>
          </cell>
        </row>
        <row r="1065">
          <cell r="A1065">
            <v>36613</v>
          </cell>
          <cell r="B1065">
            <v>1063</v>
          </cell>
          <cell r="C1065">
            <v>0.18760000000000002</v>
          </cell>
          <cell r="D1065">
            <v>2.6493698199976001</v>
          </cell>
          <cell r="E1065">
            <v>2.5605872025472101</v>
          </cell>
          <cell r="F1065">
            <v>1.7456</v>
          </cell>
          <cell r="G1065">
            <v>1.7362</v>
          </cell>
        </row>
        <row r="1066">
          <cell r="A1066">
            <v>36614</v>
          </cell>
          <cell r="B1066">
            <v>1064</v>
          </cell>
          <cell r="C1066">
            <v>0.18410000000000001</v>
          </cell>
          <cell r="D1066">
            <v>2.6511780413934498</v>
          </cell>
          <cell r="E1066">
            <v>2.56227366199581</v>
          </cell>
          <cell r="F1066">
            <v>1.7379</v>
          </cell>
          <cell r="G1066">
            <v>1.7456</v>
          </cell>
        </row>
        <row r="1067">
          <cell r="A1067">
            <v>36615</v>
          </cell>
          <cell r="B1067">
            <v>1065</v>
          </cell>
          <cell r="C1067">
            <v>0.18379999999999999</v>
          </cell>
          <cell r="D1067">
            <v>2.65295642511184</v>
          </cell>
          <cell r="E1067">
            <v>2.5639322533812998</v>
          </cell>
          <cell r="F1067">
            <v>1.7522</v>
          </cell>
          <cell r="G1067">
            <v>1.7379</v>
          </cell>
        </row>
        <row r="1068">
          <cell r="A1068">
            <v>36616</v>
          </cell>
          <cell r="B1068">
            <v>1066</v>
          </cell>
          <cell r="C1068">
            <v>0.1837</v>
          </cell>
          <cell r="D1068">
            <v>2.65473334879582</v>
          </cell>
          <cell r="E1068">
            <v>2.5655894441988498</v>
          </cell>
          <cell r="F1068">
            <v>1.7473000000000001</v>
          </cell>
          <cell r="G1068">
            <v>1.7522</v>
          </cell>
        </row>
        <row r="1069">
          <cell r="A1069">
            <v>36619</v>
          </cell>
          <cell r="B1069">
            <v>1067</v>
          </cell>
          <cell r="C1069">
            <v>0.18350000000000002</v>
          </cell>
          <cell r="D1069">
            <v>2.6565105600361698</v>
          </cell>
          <cell r="E1069">
            <v>2.5672468643673998</v>
          </cell>
          <cell r="F1069">
            <v>1.7406999999999999</v>
          </cell>
          <cell r="G1069">
            <v>1.7473000000000001</v>
          </cell>
        </row>
        <row r="1070">
          <cell r="A1070">
            <v>36620</v>
          </cell>
          <cell r="B1070">
            <v>1068</v>
          </cell>
          <cell r="C1070">
            <v>0.18359999999999999</v>
          </cell>
          <cell r="D1070">
            <v>2.65828718116851</v>
          </cell>
          <cell r="E1070">
            <v>2.5689036954078199</v>
          </cell>
          <cell r="F1070">
            <v>1.7424999999999999</v>
          </cell>
          <cell r="G1070">
            <v>1.7406999999999999</v>
          </cell>
        </row>
        <row r="1071">
          <cell r="A1071">
            <v>36621</v>
          </cell>
          <cell r="B1071">
            <v>1069</v>
          </cell>
          <cell r="C1071">
            <v>0.184</v>
          </cell>
          <cell r="D1071">
            <v>2.66006589428717</v>
          </cell>
          <cell r="E1071">
            <v>2.5705624385790702</v>
          </cell>
          <cell r="F1071">
            <v>1.7532000000000001</v>
          </cell>
          <cell r="G1071">
            <v>1.7424999999999999</v>
          </cell>
        </row>
        <row r="1072">
          <cell r="A1072">
            <v>36622</v>
          </cell>
          <cell r="B1072">
            <v>1070</v>
          </cell>
          <cell r="C1072">
            <v>0.18410000000000001</v>
          </cell>
          <cell r="D1072">
            <v>2.6618493620666501</v>
          </cell>
          <cell r="E1072">
            <v>2.5722255767964</v>
          </cell>
          <cell r="F1072">
            <v>1.7423</v>
          </cell>
          <cell r="G1072">
            <v>1.7532000000000001</v>
          </cell>
        </row>
        <row r="1073">
          <cell r="A1073">
            <v>36623</v>
          </cell>
          <cell r="B1073">
            <v>1071</v>
          </cell>
          <cell r="C1073">
            <v>0.184</v>
          </cell>
          <cell r="D1073">
            <v>2.6636349040002298</v>
          </cell>
          <cell r="E1073">
            <v>2.5738906101792498</v>
          </cell>
          <cell r="F1073">
            <v>1.7439</v>
          </cell>
          <cell r="G1073">
            <v>1.7423</v>
          </cell>
        </row>
        <row r="1074">
          <cell r="A1074">
            <v>36626</v>
          </cell>
          <cell r="B1074">
            <v>1072</v>
          </cell>
          <cell r="C1074">
            <v>0.18390000000000001</v>
          </cell>
          <cell r="D1074">
            <v>2.66542076465797</v>
          </cell>
          <cell r="E1074">
            <v>2.5755559017033001</v>
          </cell>
          <cell r="F1074">
            <v>1.7386999999999999</v>
          </cell>
          <cell r="G1074">
            <v>1.7439</v>
          </cell>
        </row>
        <row r="1075">
          <cell r="A1075">
            <v>36627</v>
          </cell>
          <cell r="B1075">
            <v>1073</v>
          </cell>
          <cell r="C1075">
            <v>0.184</v>
          </cell>
          <cell r="D1075">
            <v>2.6672069164207799</v>
          </cell>
          <cell r="E1075">
            <v>2.57722142562092</v>
          </cell>
          <cell r="F1075">
            <v>1.7447999999999999</v>
          </cell>
          <cell r="G1075">
            <v>1.7386999999999999</v>
          </cell>
        </row>
        <row r="1076">
          <cell r="A1076">
            <v>36628</v>
          </cell>
          <cell r="B1076">
            <v>1074</v>
          </cell>
          <cell r="C1076">
            <v>0.18410000000000001</v>
          </cell>
          <cell r="D1076">
            <v>2.6689951719699598</v>
          </cell>
          <cell r="E1076">
            <v>2.57888887216225</v>
          </cell>
          <cell r="F1076">
            <v>1.7471000000000001</v>
          </cell>
          <cell r="G1076">
            <v>1.7447999999999999</v>
          </cell>
        </row>
        <row r="1077">
          <cell r="A1077">
            <v>36629</v>
          </cell>
          <cell r="B1077">
            <v>1075</v>
          </cell>
          <cell r="C1077">
            <v>0.18440000000000001</v>
          </cell>
          <cell r="D1077">
            <v>2.6707855072413702</v>
          </cell>
          <cell r="E1077">
            <v>2.5805582187784801</v>
          </cell>
          <cell r="F1077">
            <v>1.7633000000000001</v>
          </cell>
          <cell r="G1077">
            <v>1.7471000000000001</v>
          </cell>
        </row>
        <row r="1078">
          <cell r="A1078">
            <v>36630</v>
          </cell>
          <cell r="B1078">
            <v>1076</v>
          </cell>
          <cell r="C1078">
            <v>0.18479999999999999</v>
          </cell>
          <cell r="D1078">
            <v>2.67257974094513</v>
          </cell>
          <cell r="E1078">
            <v>2.5822311611244602</v>
          </cell>
          <cell r="F1078">
            <v>1.7833000000000001</v>
          </cell>
          <cell r="G1078">
            <v>1.7633000000000001</v>
          </cell>
        </row>
        <row r="1079">
          <cell r="A1079">
            <v>36633</v>
          </cell>
          <cell r="B1079">
            <v>1077</v>
          </cell>
          <cell r="C1079">
            <v>0.18479999999999999</v>
          </cell>
          <cell r="D1079">
            <v>2.6743787612719498</v>
          </cell>
          <cell r="E1079">
            <v>2.5839085271003301</v>
          </cell>
          <cell r="F1079">
            <v>1.7873000000000001</v>
          </cell>
          <cell r="G1079">
            <v>1.7833000000000001</v>
          </cell>
        </row>
        <row r="1080">
          <cell r="A1080">
            <v>36634</v>
          </cell>
          <cell r="B1080">
            <v>1078</v>
          </cell>
          <cell r="C1080">
            <v>0.18479999999999999</v>
          </cell>
          <cell r="D1080">
            <v>2.6761789925913102</v>
          </cell>
          <cell r="E1080">
            <v>2.5855869826597502</v>
          </cell>
          <cell r="F1080">
            <v>1.7696000000000001</v>
          </cell>
          <cell r="G1080">
            <v>1.7873000000000001</v>
          </cell>
        </row>
        <row r="1081">
          <cell r="A1081">
            <v>36635</v>
          </cell>
          <cell r="B1081">
            <v>1079</v>
          </cell>
          <cell r="C1081">
            <v>0.18429999999999999</v>
          </cell>
          <cell r="D1081">
            <v>2.6779804357183798</v>
          </cell>
          <cell r="E1081">
            <v>2.5872665285104999</v>
          </cell>
          <cell r="F1081">
            <v>1.7662</v>
          </cell>
          <cell r="G1081">
            <v>1.7696000000000001</v>
          </cell>
        </row>
        <row r="1082">
          <cell r="A1082">
            <v>36636</v>
          </cell>
          <cell r="B1082">
            <v>1080</v>
          </cell>
          <cell r="C1082">
            <v>0.18469999999999998</v>
          </cell>
          <cell r="D1082">
            <v>2.6797785924617501</v>
          </cell>
          <cell r="E1082">
            <v>2.5889429708843199</v>
          </cell>
          <cell r="F1082">
            <v>1.7784</v>
          </cell>
          <cell r="G1082">
            <v>1.7662</v>
          </cell>
        </row>
        <row r="1083">
          <cell r="A1083">
            <v>36640</v>
          </cell>
          <cell r="B1083">
            <v>1081</v>
          </cell>
          <cell r="C1083">
            <v>0.18469999999999998</v>
          </cell>
          <cell r="D1083">
            <v>2.6815815474987601</v>
          </cell>
          <cell r="E1083">
            <v>2.5906238472860501</v>
          </cell>
          <cell r="F1083">
            <v>1.7916000000000001</v>
          </cell>
          <cell r="G1083">
            <v>1.7784</v>
          </cell>
        </row>
        <row r="1084">
          <cell r="A1084">
            <v>36641</v>
          </cell>
          <cell r="B1084">
            <v>1082</v>
          </cell>
          <cell r="C1084">
            <v>0.18469999999999998</v>
          </cell>
          <cell r="D1084">
            <v>2.68338571556392</v>
          </cell>
          <cell r="E1084">
            <v>2.5923058150001501</v>
          </cell>
          <cell r="F1084">
            <v>1.7887999999999999</v>
          </cell>
          <cell r="G1084">
            <v>1.7916000000000001</v>
          </cell>
        </row>
        <row r="1085">
          <cell r="A1085">
            <v>36642</v>
          </cell>
          <cell r="B1085">
            <v>1083</v>
          </cell>
          <cell r="C1085">
            <v>0.18469999999999998</v>
          </cell>
          <cell r="D1085">
            <v>2.6851910974733499</v>
          </cell>
          <cell r="E1085">
            <v>2.5939888747351501</v>
          </cell>
          <cell r="F1085">
            <v>1.7985</v>
          </cell>
          <cell r="G1085">
            <v>1.7887999999999999</v>
          </cell>
        </row>
        <row r="1086">
          <cell r="A1086">
            <v>36643</v>
          </cell>
          <cell r="B1086">
            <v>1084</v>
          </cell>
          <cell r="C1086">
            <v>0.18469999999999998</v>
          </cell>
          <cell r="D1086">
            <v>2.6869976940437299</v>
          </cell>
          <cell r="E1086">
            <v>2.5956730272000499</v>
          </cell>
          <cell r="F1086">
            <v>1.8083</v>
          </cell>
          <cell r="G1086">
            <v>1.7985</v>
          </cell>
        </row>
        <row r="1087">
          <cell r="A1087">
            <v>36644</v>
          </cell>
          <cell r="B1087">
            <v>1085</v>
          </cell>
          <cell r="C1087">
            <v>0.18469999999999998</v>
          </cell>
          <cell r="D1087">
            <v>2.68880550609228</v>
          </cell>
          <cell r="E1087">
            <v>2.5973582731043101</v>
          </cell>
          <cell r="F1087">
            <v>1.8067</v>
          </cell>
          <cell r="G1087">
            <v>1.8083</v>
          </cell>
        </row>
        <row r="1088">
          <cell r="A1088">
            <v>36648</v>
          </cell>
          <cell r="B1088">
            <v>1086</v>
          </cell>
          <cell r="C1088">
            <v>0.18489999999999998</v>
          </cell>
          <cell r="D1088">
            <v>2.6906145344367798</v>
          </cell>
          <cell r="E1088">
            <v>2.5990446131578402</v>
          </cell>
          <cell r="F1088">
            <v>1.8008</v>
          </cell>
          <cell r="G1088">
            <v>1.8067</v>
          </cell>
        </row>
        <row r="1089">
          <cell r="A1089">
            <v>36649</v>
          </cell>
          <cell r="B1089">
            <v>1087</v>
          </cell>
          <cell r="C1089">
            <v>0.18489999999999998</v>
          </cell>
          <cell r="D1089">
            <v>2.6924265826072902</v>
          </cell>
          <cell r="E1089">
            <v>2.6007337284833199</v>
          </cell>
          <cell r="F1089">
            <v>1.8162</v>
          </cell>
          <cell r="G1089">
            <v>1.8008</v>
          </cell>
        </row>
        <row r="1090">
          <cell r="A1090">
            <v>36650</v>
          </cell>
          <cell r="B1090">
            <v>1088</v>
          </cell>
          <cell r="C1090">
            <v>0.18510000000000001</v>
          </cell>
          <cell r="D1090">
            <v>2.6942398511378798</v>
          </cell>
          <cell r="E1090">
            <v>2.6024239415624</v>
          </cell>
          <cell r="F1090">
            <v>1.8144</v>
          </cell>
          <cell r="G1090">
            <v>1.8162</v>
          </cell>
        </row>
        <row r="1091">
          <cell r="A1091">
            <v>36651</v>
          </cell>
          <cell r="B1091">
            <v>1089</v>
          </cell>
          <cell r="C1091">
            <v>0.18510000000000001</v>
          </cell>
          <cell r="D1091">
            <v>2.6960561459911299</v>
          </cell>
          <cell r="E1091">
            <v>2.6041169357057101</v>
          </cell>
          <cell r="F1091">
            <v>1.8118000000000001</v>
          </cell>
          <cell r="G1091">
            <v>1.8144</v>
          </cell>
        </row>
        <row r="1092">
          <cell r="A1092">
            <v>36654</v>
          </cell>
          <cell r="B1092">
            <v>1090</v>
          </cell>
          <cell r="C1092">
            <v>0.18479999999999999</v>
          </cell>
          <cell r="D1092">
            <v>2.6978736652813899</v>
          </cell>
          <cell r="E1092">
            <v>2.6058110312180598</v>
          </cell>
          <cell r="F1092">
            <v>1.8058000000000001</v>
          </cell>
          <cell r="G1092">
            <v>1.8118000000000001</v>
          </cell>
        </row>
        <row r="1093">
          <cell r="A1093">
            <v>36655</v>
          </cell>
          <cell r="B1093">
            <v>1091</v>
          </cell>
          <cell r="C1093">
            <v>0.18440000000000001</v>
          </cell>
          <cell r="D1093">
            <v>2.6996897119604402</v>
          </cell>
          <cell r="E1093">
            <v>2.6075037142083</v>
          </cell>
          <cell r="F1093">
            <v>1.8079000000000001</v>
          </cell>
          <cell r="G1093">
            <v>1.8058000000000001</v>
          </cell>
        </row>
        <row r="1094">
          <cell r="A1094">
            <v>36656</v>
          </cell>
          <cell r="B1094">
            <v>1092</v>
          </cell>
          <cell r="C1094">
            <v>0.18440000000000001</v>
          </cell>
          <cell r="D1094">
            <v>2.7015033635089298</v>
          </cell>
          <cell r="E1094">
            <v>2.6091941249686701</v>
          </cell>
          <cell r="F1094">
            <v>1.8169</v>
          </cell>
          <cell r="G1094">
            <v>1.8079000000000001</v>
          </cell>
        </row>
        <row r="1095">
          <cell r="A1095">
            <v>36657</v>
          </cell>
          <cell r="B1095">
            <v>1093</v>
          </cell>
          <cell r="C1095">
            <v>0.18440000000000001</v>
          </cell>
          <cell r="D1095">
            <v>2.7033182334685302</v>
          </cell>
          <cell r="E1095">
            <v>2.6108856316003601</v>
          </cell>
          <cell r="F1095">
            <v>1.8162</v>
          </cell>
          <cell r="G1095">
            <v>1.8169</v>
          </cell>
        </row>
        <row r="1096">
          <cell r="A1096">
            <v>36658</v>
          </cell>
          <cell r="B1096">
            <v>1094</v>
          </cell>
          <cell r="C1096">
            <v>0.18420000000000003</v>
          </cell>
          <cell r="D1096">
            <v>2.70513432265777</v>
          </cell>
          <cell r="E1096">
            <v>2.6125782348138098</v>
          </cell>
          <cell r="F1096">
            <v>1.8266</v>
          </cell>
          <cell r="G1096">
            <v>1.8162</v>
          </cell>
        </row>
        <row r="1097">
          <cell r="A1097">
            <v>36661</v>
          </cell>
          <cell r="B1097">
            <v>1095</v>
          </cell>
          <cell r="C1097">
            <v>0.18420000000000003</v>
          </cell>
          <cell r="D1097">
            <v>2.70694981945574</v>
          </cell>
          <cell r="E1097">
            <v>2.6142702461574601</v>
          </cell>
          <cell r="F1097">
            <v>1.8382000000000001</v>
          </cell>
          <cell r="G1097">
            <v>1.8266</v>
          </cell>
        </row>
        <row r="1098">
          <cell r="A1098">
            <v>36662</v>
          </cell>
          <cell r="B1098">
            <v>1096</v>
          </cell>
          <cell r="C1098">
            <v>0.18420000000000003</v>
          </cell>
          <cell r="D1098">
            <v>2.70876653468807</v>
          </cell>
          <cell r="E1098">
            <v>2.6159633533161002</v>
          </cell>
          <cell r="F1098">
            <v>1.8198000000000001</v>
          </cell>
          <cell r="G1098">
            <v>1.8382000000000001</v>
          </cell>
        </row>
        <row r="1099">
          <cell r="A1099">
            <v>36663</v>
          </cell>
          <cell r="B1099">
            <v>1097</v>
          </cell>
          <cell r="C1099">
            <v>0.18410000000000001</v>
          </cell>
          <cell r="D1099">
            <v>2.7105844691724901</v>
          </cell>
          <cell r="E1099">
            <v>2.61765755699943</v>
          </cell>
          <cell r="F1099">
            <v>1.8291999999999999</v>
          </cell>
          <cell r="G1099">
            <v>1.8198000000000001</v>
          </cell>
        </row>
        <row r="1100">
          <cell r="A1100">
            <v>36664</v>
          </cell>
          <cell r="B1100">
            <v>1098</v>
          </cell>
          <cell r="C1100">
            <v>0.18410000000000001</v>
          </cell>
          <cell r="D1100">
            <v>2.7124027021285699</v>
          </cell>
          <cell r="E1100">
            <v>2.6193519990641501</v>
          </cell>
          <cell r="F1100">
            <v>1.8305</v>
          </cell>
          <cell r="G1100">
            <v>1.8291999999999999</v>
          </cell>
        </row>
        <row r="1101">
          <cell r="A1101">
            <v>36665</v>
          </cell>
          <cell r="B1101">
            <v>1099</v>
          </cell>
          <cell r="C1101">
            <v>0.18410000000000001</v>
          </cell>
          <cell r="D1101">
            <v>2.7142221547371301</v>
          </cell>
          <cell r="E1101">
            <v>2.6210475379621401</v>
          </cell>
          <cell r="F1101">
            <v>1.8453999999999999</v>
          </cell>
          <cell r="G1101">
            <v>1.8305</v>
          </cell>
        </row>
        <row r="1102">
          <cell r="A1102">
            <v>36668</v>
          </cell>
          <cell r="B1102">
            <v>1100</v>
          </cell>
          <cell r="C1102">
            <v>0.18410000000000001</v>
          </cell>
          <cell r="D1102">
            <v>2.71604282781631</v>
          </cell>
          <cell r="E1102">
            <v>2.6227441744034001</v>
          </cell>
          <cell r="F1102">
            <v>1.8468</v>
          </cell>
          <cell r="G1102">
            <v>1.8453999999999999</v>
          </cell>
        </row>
        <row r="1103">
          <cell r="A1103">
            <v>36669</v>
          </cell>
          <cell r="B1103">
            <v>1101</v>
          </cell>
          <cell r="C1103">
            <v>0.18410000000000001</v>
          </cell>
          <cell r="D1103">
            <v>2.71786472218478</v>
          </cell>
          <cell r="E1103">
            <v>2.6244419090983802</v>
          </cell>
          <cell r="F1103">
            <v>1.8536999999999999</v>
          </cell>
          <cell r="G1103">
            <v>1.8468</v>
          </cell>
        </row>
        <row r="1104">
          <cell r="A1104">
            <v>36670</v>
          </cell>
          <cell r="B1104">
            <v>1102</v>
          </cell>
          <cell r="C1104">
            <v>0.18420000000000003</v>
          </cell>
          <cell r="D1104">
            <v>2.7196878386617702</v>
          </cell>
          <cell r="E1104">
            <v>2.6261407427579999</v>
          </cell>
          <cell r="F1104">
            <v>1.8536999999999999</v>
          </cell>
          <cell r="G1104">
            <v>1.8536999999999999</v>
          </cell>
        </row>
        <row r="1105">
          <cell r="A1105">
            <v>36671</v>
          </cell>
          <cell r="B1105">
            <v>1103</v>
          </cell>
          <cell r="C1105">
            <v>0.18420000000000003</v>
          </cell>
          <cell r="D1105">
            <v>2.7215131027609298</v>
          </cell>
          <cell r="E1105">
            <v>2.6278415377303999</v>
          </cell>
          <cell r="F1105">
            <v>1.8391999999999999</v>
          </cell>
          <cell r="G1105">
            <v>1.8536999999999999</v>
          </cell>
        </row>
        <row r="1106">
          <cell r="A1106">
            <v>36672</v>
          </cell>
          <cell r="B1106">
            <v>1104</v>
          </cell>
          <cell r="C1106">
            <v>0.18429999999999999</v>
          </cell>
          <cell r="D1106">
            <v>2.72333959184959</v>
          </cell>
          <cell r="E1106">
            <v>2.6295434342064201</v>
          </cell>
          <cell r="F1106">
            <v>1.8454999999999999</v>
          </cell>
          <cell r="G1106">
            <v>1.8391999999999999</v>
          </cell>
        </row>
        <row r="1107">
          <cell r="A1107">
            <v>36675</v>
          </cell>
          <cell r="B1107">
            <v>1105</v>
          </cell>
          <cell r="C1107">
            <v>0.18420000000000003</v>
          </cell>
          <cell r="D1107">
            <v>2.7251682054519302</v>
          </cell>
          <cell r="E1107">
            <v>2.6312472702775498</v>
          </cell>
          <cell r="F1107">
            <v>1.8388</v>
          </cell>
          <cell r="G1107">
            <v>1.8454999999999999</v>
          </cell>
        </row>
        <row r="1108">
          <cell r="A1108">
            <v>36676</v>
          </cell>
          <cell r="B1108">
            <v>1106</v>
          </cell>
          <cell r="C1108">
            <v>0.184</v>
          </cell>
          <cell r="D1108">
            <v>2.7269971475896599</v>
          </cell>
          <cell r="E1108">
            <v>2.6329513724437299</v>
          </cell>
          <cell r="F1108">
            <v>1.8305</v>
          </cell>
          <cell r="G1108">
            <v>1.8388</v>
          </cell>
        </row>
        <row r="1109">
          <cell r="A1109">
            <v>36677</v>
          </cell>
          <cell r="B1109">
            <v>1107</v>
          </cell>
          <cell r="C1109">
            <v>0.18390000000000001</v>
          </cell>
          <cell r="D1109">
            <v>2.72882549009723</v>
          </cell>
          <cell r="E1109">
            <v>2.6346548759206998</v>
          </cell>
          <cell r="F1109">
            <v>1.8266</v>
          </cell>
          <cell r="G1109">
            <v>1.8305</v>
          </cell>
        </row>
        <row r="1110">
          <cell r="A1110">
            <v>36678</v>
          </cell>
          <cell r="B1110">
            <v>1108</v>
          </cell>
          <cell r="C1110">
            <v>0.18379999999999999</v>
          </cell>
          <cell r="D1110">
            <v>2.7306541306346501</v>
          </cell>
          <cell r="E1110">
            <v>2.6363586171237601</v>
          </cell>
          <cell r="F1110">
            <v>1.8202</v>
          </cell>
          <cell r="G1110">
            <v>1.8266</v>
          </cell>
        </row>
        <row r="1111">
          <cell r="A1111">
            <v>36679</v>
          </cell>
          <cell r="B1111">
            <v>1109</v>
          </cell>
          <cell r="C1111">
            <v>0.1837</v>
          </cell>
          <cell r="D1111">
            <v>2.7324830954648101</v>
          </cell>
          <cell r="E1111">
            <v>2.6380626205295901</v>
          </cell>
          <cell r="F1111">
            <v>1.8104</v>
          </cell>
          <cell r="G1111">
            <v>1.8202</v>
          </cell>
        </row>
        <row r="1112">
          <cell r="A1112">
            <v>36682</v>
          </cell>
          <cell r="B1112">
            <v>1110</v>
          </cell>
          <cell r="C1112">
            <v>0.18350000000000002</v>
          </cell>
          <cell r="D1112">
            <v>2.7343123562730698</v>
          </cell>
          <cell r="E1112">
            <v>2.6397668597651598</v>
          </cell>
          <cell r="F1112">
            <v>1.7932999999999999</v>
          </cell>
          <cell r="G1112">
            <v>1.8104</v>
          </cell>
        </row>
        <row r="1113">
          <cell r="A1113">
            <v>36683</v>
          </cell>
          <cell r="B1113">
            <v>1111</v>
          </cell>
          <cell r="C1113">
            <v>0.1832</v>
          </cell>
          <cell r="D1113">
            <v>2.7361410096907002</v>
          </cell>
          <cell r="E1113">
            <v>2.6414704932308202</v>
          </cell>
          <cell r="F1113">
            <v>1.7899</v>
          </cell>
          <cell r="G1113">
            <v>1.7932999999999999</v>
          </cell>
        </row>
        <row r="1114">
          <cell r="A1114">
            <v>36684</v>
          </cell>
          <cell r="B1114">
            <v>1112</v>
          </cell>
          <cell r="C1114">
            <v>0.18280000000000002</v>
          </cell>
          <cell r="D1114">
            <v>2.7379681225727399</v>
          </cell>
          <cell r="E1114">
            <v>2.6431726516657901</v>
          </cell>
          <cell r="F1114">
            <v>1.8036000000000001</v>
          </cell>
          <cell r="G1114">
            <v>1.7899</v>
          </cell>
        </row>
        <row r="1115">
          <cell r="A1115">
            <v>36685</v>
          </cell>
          <cell r="B1115">
            <v>1113</v>
          </cell>
          <cell r="C1115">
            <v>0.18260000000000001</v>
          </cell>
          <cell r="D1115">
            <v>2.7397927866686702</v>
          </cell>
          <cell r="E1115">
            <v>2.6448724890817799</v>
          </cell>
          <cell r="F1115">
            <v>1.7948</v>
          </cell>
          <cell r="G1115">
            <v>1.8036000000000001</v>
          </cell>
        </row>
        <row r="1116">
          <cell r="A1116">
            <v>36686</v>
          </cell>
          <cell r="B1116">
            <v>1114</v>
          </cell>
          <cell r="C1116">
            <v>0.18260000000000001</v>
          </cell>
          <cell r="D1116">
            <v>2.7416168311143201</v>
          </cell>
          <cell r="E1116">
            <v>2.64657170962932</v>
          </cell>
          <cell r="F1116">
            <v>1.7999000000000001</v>
          </cell>
          <cell r="G1116">
            <v>1.7948</v>
          </cell>
        </row>
        <row r="1117">
          <cell r="A1117">
            <v>36689</v>
          </cell>
          <cell r="B1117">
            <v>1115</v>
          </cell>
          <cell r="C1117">
            <v>0.1825</v>
          </cell>
          <cell r="D1117">
            <v>2.7434420899358001</v>
          </cell>
          <cell r="E1117">
            <v>2.6482720218553699</v>
          </cell>
          <cell r="F1117">
            <v>1.804</v>
          </cell>
          <cell r="G1117">
            <v>1.7999000000000001</v>
          </cell>
        </row>
        <row r="1118">
          <cell r="A1118">
            <v>36690</v>
          </cell>
          <cell r="B1118">
            <v>1116</v>
          </cell>
          <cell r="C1118">
            <v>0.18239999999999998</v>
          </cell>
          <cell r="D1118">
            <v>2.74526763117129</v>
          </cell>
          <cell r="E1118">
            <v>2.6499725575632498</v>
          </cell>
          <cell r="F1118">
            <v>1.81</v>
          </cell>
          <cell r="G1118">
            <v>1.804</v>
          </cell>
        </row>
        <row r="1119">
          <cell r="A1119">
            <v>36691</v>
          </cell>
          <cell r="B1119">
            <v>1117</v>
          </cell>
          <cell r="C1119">
            <v>0.18230000000000002</v>
          </cell>
          <cell r="D1119">
            <v>2.74709348122011</v>
          </cell>
          <cell r="E1119">
            <v>2.6516733413528701</v>
          </cell>
          <cell r="F1119">
            <v>1.8107</v>
          </cell>
          <cell r="G1119">
            <v>1.81</v>
          </cell>
        </row>
        <row r="1120">
          <cell r="A1120">
            <v>36692</v>
          </cell>
          <cell r="B1120">
            <v>1118</v>
          </cell>
          <cell r="C1120">
            <v>0.18239999999999998</v>
          </cell>
          <cell r="D1120">
            <v>2.74891961161175</v>
          </cell>
          <cell r="E1120">
            <v>2.6533743467116602</v>
          </cell>
          <cell r="F1120">
            <v>1.8079000000000001</v>
          </cell>
          <cell r="G1120">
            <v>1.8107</v>
          </cell>
        </row>
        <row r="1121">
          <cell r="A1121">
            <v>36693</v>
          </cell>
          <cell r="B1121">
            <v>1119</v>
          </cell>
          <cell r="C1121">
            <v>0.1825</v>
          </cell>
          <cell r="D1121">
            <v>2.7507478905562399</v>
          </cell>
          <cell r="E1121">
            <v>2.65507731380987</v>
          </cell>
          <cell r="F1121">
            <v>1.8072999999999999</v>
          </cell>
          <cell r="G1121">
            <v>1.8079000000000001</v>
          </cell>
        </row>
        <row r="1122">
          <cell r="A1122">
            <v>36696</v>
          </cell>
          <cell r="B1122">
            <v>1120</v>
          </cell>
          <cell r="C1122">
            <v>0.18239999999999998</v>
          </cell>
          <cell r="D1122">
            <v>2.75257829321757</v>
          </cell>
          <cell r="E1122">
            <v>2.6567822194019102</v>
          </cell>
          <cell r="F1122">
            <v>1.8029999999999999</v>
          </cell>
          <cell r="G1122">
            <v>1.8072999999999999</v>
          </cell>
        </row>
        <row r="1123">
          <cell r="A1123">
            <v>36697</v>
          </cell>
          <cell r="B1123">
            <v>1121</v>
          </cell>
          <cell r="C1123">
            <v>0.18149999999999999</v>
          </cell>
          <cell r="D1123">
            <v>2.75440900551461</v>
          </cell>
          <cell r="E1123">
            <v>2.6584873737131902</v>
          </cell>
          <cell r="F1123">
            <v>1.7990999999999999</v>
          </cell>
          <cell r="G1123">
            <v>1.8029999999999999</v>
          </cell>
        </row>
        <row r="1124">
          <cell r="A1124">
            <v>36698</v>
          </cell>
          <cell r="B1124">
            <v>1122</v>
          </cell>
          <cell r="C1124">
            <v>0.17430000000000001</v>
          </cell>
          <cell r="D1124">
            <v>2.7562325895408</v>
          </cell>
          <cell r="E1124">
            <v>2.6601858491285602</v>
          </cell>
          <cell r="F1124">
            <v>1.8121</v>
          </cell>
          <cell r="G1124">
            <v>1.7990999999999999</v>
          </cell>
        </row>
        <row r="1125">
          <cell r="A1125">
            <v>36700</v>
          </cell>
          <cell r="B1125">
            <v>1123</v>
          </cell>
          <cell r="C1125">
            <v>0.17399999999999999</v>
          </cell>
          <cell r="D1125">
            <v>2.7579904871240801</v>
          </cell>
          <cell r="E1125">
            <v>2.66182310666363</v>
          </cell>
          <cell r="F1125">
            <v>1.8203</v>
          </cell>
          <cell r="G1125">
            <v>1.8121</v>
          </cell>
        </row>
        <row r="1126">
          <cell r="A1126">
            <v>36703</v>
          </cell>
          <cell r="B1126">
            <v>1124</v>
          </cell>
          <cell r="C1126">
            <v>0.17350000000000002</v>
          </cell>
          <cell r="D1126">
            <v>2.7597467203064698</v>
          </cell>
          <cell r="E1126">
            <v>2.6634587775313698</v>
          </cell>
          <cell r="F1126">
            <v>1.8282</v>
          </cell>
          <cell r="G1126">
            <v>1.8203</v>
          </cell>
        </row>
        <row r="1127">
          <cell r="A1127">
            <v>36704</v>
          </cell>
          <cell r="B1127">
            <v>1125</v>
          </cell>
          <cell r="C1127">
            <v>0.17319999999999999</v>
          </cell>
          <cell r="D1127">
            <v>2.76149940785107</v>
          </cell>
          <cell r="E1127">
            <v>2.6650911098051702</v>
          </cell>
          <cell r="F1127">
            <v>1.8234999999999999</v>
          </cell>
          <cell r="G1127">
            <v>1.8282</v>
          </cell>
        </row>
        <row r="1128">
          <cell r="A1128">
            <v>36705</v>
          </cell>
          <cell r="B1128">
            <v>1126</v>
          </cell>
          <cell r="C1128">
            <v>0.17190000000000003</v>
          </cell>
          <cell r="D1128">
            <v>2.7632503917806099</v>
          </cell>
          <cell r="E1128">
            <v>2.6667218192239601</v>
          </cell>
          <cell r="F1128">
            <v>1.8194999999999999</v>
          </cell>
          <cell r="G1128">
            <v>1.8234999999999999</v>
          </cell>
        </row>
        <row r="1129">
          <cell r="A1129">
            <v>36706</v>
          </cell>
          <cell r="B1129">
            <v>1127</v>
          </cell>
          <cell r="C1129">
            <v>0.17230000000000001</v>
          </cell>
          <cell r="D1129">
            <v>2.7649903276547998</v>
          </cell>
          <cell r="E1129">
            <v>2.66834220353639</v>
          </cell>
          <cell r="F1129">
            <v>1.8171999999999999</v>
          </cell>
          <cell r="G1129">
            <v>1.8194999999999999</v>
          </cell>
        </row>
        <row r="1130">
          <cell r="A1130">
            <v>36707</v>
          </cell>
          <cell r="B1130">
            <v>1128</v>
          </cell>
          <cell r="C1130">
            <v>0.1721</v>
          </cell>
          <cell r="D1130">
            <v>2.76673509185136</v>
          </cell>
          <cell r="E1130">
            <v>2.6699670486282598</v>
          </cell>
          <cell r="F1130">
            <v>1.8</v>
          </cell>
          <cell r="G1130">
            <v>1.8171999999999999</v>
          </cell>
        </row>
        <row r="1131">
          <cell r="A1131">
            <v>36710</v>
          </cell>
          <cell r="B1131">
            <v>1129</v>
          </cell>
          <cell r="C1131">
            <v>0.17170000000000002</v>
          </cell>
          <cell r="D1131">
            <v>2.7684791033165101</v>
          </cell>
          <cell r="E1131">
            <v>2.6715911568768398</v>
          </cell>
          <cell r="F1131">
            <v>1.8080000000000001</v>
          </cell>
          <cell r="G1131">
            <v>1.8</v>
          </cell>
        </row>
        <row r="1132">
          <cell r="A1132">
            <v>36711</v>
          </cell>
          <cell r="B1132">
            <v>1130</v>
          </cell>
          <cell r="C1132">
            <v>0.17180000000000001</v>
          </cell>
          <cell r="D1132">
            <v>2.7702204489877098</v>
          </cell>
          <cell r="E1132">
            <v>2.6732127468543401</v>
          </cell>
          <cell r="F1132">
            <v>1.8121</v>
          </cell>
          <cell r="G1132">
            <v>1.8080000000000001</v>
          </cell>
        </row>
        <row r="1133">
          <cell r="A1133">
            <v>36712</v>
          </cell>
          <cell r="B1133">
            <v>1131</v>
          </cell>
          <cell r="C1133">
            <v>0.17199999999999999</v>
          </cell>
          <cell r="D1133">
            <v>2.7719638318228701</v>
          </cell>
          <cell r="E1133">
            <v>2.6748361981780899</v>
          </cell>
          <cell r="F1133">
            <v>1.8047</v>
          </cell>
          <cell r="G1133">
            <v>1.8121</v>
          </cell>
        </row>
        <row r="1134">
          <cell r="A1134">
            <v>36713</v>
          </cell>
          <cell r="B1134">
            <v>1132</v>
          </cell>
          <cell r="C1134">
            <v>0.17219999999999999</v>
          </cell>
          <cell r="D1134">
            <v>2.7737101967565598</v>
          </cell>
          <cell r="E1134">
            <v>2.67646239065694</v>
          </cell>
          <cell r="F1134">
            <v>1.7969999999999999</v>
          </cell>
          <cell r="G1134">
            <v>1.8047</v>
          </cell>
        </row>
        <row r="1135">
          <cell r="A1135">
            <v>36714</v>
          </cell>
          <cell r="B1135">
            <v>1133</v>
          </cell>
          <cell r="C1135">
            <v>0.17190000000000003</v>
          </cell>
          <cell r="D1135">
            <v>2.7754595203034498</v>
          </cell>
          <cell r="E1135">
            <v>2.6780913022619601</v>
          </cell>
          <cell r="F1135">
            <v>1.7971999999999999</v>
          </cell>
          <cell r="G1135">
            <v>1.7969999999999999</v>
          </cell>
        </row>
        <row r="1136">
          <cell r="A1136">
            <v>36717</v>
          </cell>
          <cell r="B1136">
            <v>1134</v>
          </cell>
          <cell r="C1136">
            <v>0.16940000000000002</v>
          </cell>
          <cell r="D1136">
            <v>2.7772071438996</v>
          </cell>
          <cell r="E1136">
            <v>2.6797185950309999</v>
          </cell>
          <cell r="F1136">
            <v>1.8006</v>
          </cell>
          <cell r="G1136">
            <v>1.7971999999999999</v>
          </cell>
        </row>
        <row r="1137">
          <cell r="A1137">
            <v>36718</v>
          </cell>
          <cell r="B1137">
            <v>1135</v>
          </cell>
          <cell r="C1137">
            <v>0.16899999999999998</v>
          </cell>
          <cell r="D1137">
            <v>2.77893231720532</v>
          </cell>
          <cell r="E1137">
            <v>2.6813249479212602</v>
          </cell>
          <cell r="F1137">
            <v>1.7971999999999999</v>
          </cell>
          <cell r="G1137">
            <v>1.8006</v>
          </cell>
        </row>
        <row r="1138">
          <cell r="A1138">
            <v>36719</v>
          </cell>
          <cell r="B1138">
            <v>1136</v>
          </cell>
          <cell r="C1138">
            <v>0.16889999999999999</v>
          </cell>
          <cell r="D1138">
            <v>2.7806547828234902</v>
          </cell>
          <cell r="E1138">
            <v>2.6829287447662402</v>
          </cell>
          <cell r="F1138">
            <v>1.8033999999999999</v>
          </cell>
          <cell r="G1138">
            <v>1.7971999999999999</v>
          </cell>
        </row>
        <row r="1139">
          <cell r="A1139">
            <v>36720</v>
          </cell>
          <cell r="B1139">
            <v>1137</v>
          </cell>
          <cell r="C1139">
            <v>0.16879999999999998</v>
          </cell>
          <cell r="D1139">
            <v>2.7823773706549</v>
          </cell>
          <cell r="E1139">
            <v>2.6845326206308502</v>
          </cell>
          <cell r="F1139">
            <v>1.8104</v>
          </cell>
          <cell r="G1139">
            <v>1.8033999999999999</v>
          </cell>
        </row>
        <row r="1140">
          <cell r="A1140">
            <v>36721</v>
          </cell>
          <cell r="B1140">
            <v>1138</v>
          </cell>
          <cell r="C1140">
            <v>0.16889999999999999</v>
          </cell>
          <cell r="D1140">
            <v>2.7841000796039399</v>
          </cell>
          <cell r="E1140">
            <v>2.6861365745098902</v>
          </cell>
          <cell r="F1140">
            <v>1.8106</v>
          </cell>
          <cell r="G1140">
            <v>1.8104</v>
          </cell>
        </row>
        <row r="1141">
          <cell r="A1141">
            <v>36724</v>
          </cell>
          <cell r="B1141">
            <v>1139</v>
          </cell>
          <cell r="C1141">
            <v>0.16889999999999999</v>
          </cell>
          <cell r="D1141">
            <v>2.7858248017622498</v>
          </cell>
          <cell r="E1141">
            <v>2.6877423680403001</v>
          </cell>
          <cell r="F1141">
            <v>1.7979000000000001</v>
          </cell>
          <cell r="G1141">
            <v>1.8106</v>
          </cell>
        </row>
        <row r="1142">
          <cell r="A1142">
            <v>36725</v>
          </cell>
          <cell r="B1142">
            <v>1140</v>
          </cell>
          <cell r="C1142">
            <v>0.16879999999999998</v>
          </cell>
          <cell r="D1142">
            <v>2.7875505923686901</v>
          </cell>
          <cell r="E1142">
            <v>2.68934912152669</v>
          </cell>
          <cell r="F1142">
            <v>1.7969999999999999</v>
          </cell>
          <cell r="G1142">
            <v>1.7979000000000001</v>
          </cell>
        </row>
        <row r="1143">
          <cell r="A1143">
            <v>36726</v>
          </cell>
          <cell r="B1143">
            <v>1141</v>
          </cell>
          <cell r="C1143">
            <v>0.16829999999999998</v>
          </cell>
          <cell r="D1143">
            <v>2.7892765043179599</v>
          </cell>
          <cell r="E1143">
            <v>2.6909559531674798</v>
          </cell>
          <cell r="F1143">
            <v>1.8044</v>
          </cell>
          <cell r="G1143">
            <v>1.7969999999999999</v>
          </cell>
        </row>
        <row r="1144">
          <cell r="A1144">
            <v>36727</v>
          </cell>
          <cell r="B1144">
            <v>1142</v>
          </cell>
          <cell r="C1144">
            <v>0.16489999999999999</v>
          </cell>
          <cell r="D1144">
            <v>2.7909987430955501</v>
          </cell>
          <cell r="E1144">
            <v>2.6925593303444</v>
          </cell>
          <cell r="F1144">
            <v>1.8015000000000001</v>
          </cell>
          <cell r="G1144">
            <v>1.8044</v>
          </cell>
        </row>
        <row r="1145">
          <cell r="A1145">
            <v>36728</v>
          </cell>
          <cell r="B1145">
            <v>1143</v>
          </cell>
          <cell r="C1145">
            <v>0.16469999999999999</v>
          </cell>
          <cell r="D1145">
            <v>2.7926897534140198</v>
          </cell>
          <cell r="E1145">
            <v>2.6941336003168201</v>
          </cell>
          <cell r="F1145">
            <v>1.7921</v>
          </cell>
          <cell r="G1145">
            <v>1.8015000000000001</v>
          </cell>
        </row>
        <row r="1146">
          <cell r="A1146">
            <v>36731</v>
          </cell>
          <cell r="B1146">
            <v>1144</v>
          </cell>
          <cell r="C1146">
            <v>0.16449999999999998</v>
          </cell>
          <cell r="D1146">
            <v>2.7943798892527898</v>
          </cell>
          <cell r="E1146">
            <v>2.69570702283381</v>
          </cell>
          <cell r="F1146">
            <v>1.7956000000000001</v>
          </cell>
          <cell r="G1146">
            <v>1.7921</v>
          </cell>
        </row>
        <row r="1147">
          <cell r="A1147">
            <v>36732</v>
          </cell>
          <cell r="B1147">
            <v>1145</v>
          </cell>
          <cell r="C1147">
            <v>0.1643</v>
          </cell>
          <cell r="D1147">
            <v>2.7960691477834398</v>
          </cell>
          <cell r="E1147">
            <v>2.69727959533492</v>
          </cell>
          <cell r="F1147">
            <v>1.7898000000000001</v>
          </cell>
          <cell r="G1147">
            <v>1.7956000000000001</v>
          </cell>
        </row>
        <row r="1148">
          <cell r="A1148">
            <v>36733</v>
          </cell>
          <cell r="B1148">
            <v>1146</v>
          </cell>
          <cell r="C1148">
            <v>0.16420000000000001</v>
          </cell>
          <cell r="D1148">
            <v>2.7977574982169502</v>
          </cell>
          <cell r="E1148">
            <v>2.6988512892311398</v>
          </cell>
          <cell r="F1148">
            <v>1.7925</v>
          </cell>
          <cell r="G1148">
            <v>1.7898000000000001</v>
          </cell>
        </row>
        <row r="1149">
          <cell r="A1149">
            <v>36734</v>
          </cell>
          <cell r="B1149">
            <v>1147</v>
          </cell>
          <cell r="C1149">
            <v>0.1641</v>
          </cell>
          <cell r="D1149">
            <v>2.79944591688955</v>
          </cell>
          <cell r="E1149">
            <v>2.70042301345392</v>
          </cell>
          <cell r="F1149">
            <v>1.7847</v>
          </cell>
          <cell r="G1149">
            <v>1.7925</v>
          </cell>
        </row>
        <row r="1150">
          <cell r="A1150">
            <v>36735</v>
          </cell>
          <cell r="B1150">
            <v>1148</v>
          </cell>
          <cell r="C1150">
            <v>0.16399999999999998</v>
          </cell>
          <cell r="D1150">
            <v>2.8011344026943199</v>
          </cell>
          <cell r="E1150">
            <v>2.7019947669895701</v>
          </cell>
          <cell r="F1150">
            <v>1.7827999999999999</v>
          </cell>
          <cell r="G1150">
            <v>1.7847</v>
          </cell>
        </row>
        <row r="1151">
          <cell r="A1151">
            <v>36738</v>
          </cell>
          <cell r="B1151">
            <v>1149</v>
          </cell>
          <cell r="C1151">
            <v>0.1638</v>
          </cell>
          <cell r="D1151">
            <v>2.8028229545236099</v>
          </cell>
          <cell r="E1151">
            <v>2.7035665488237699</v>
          </cell>
          <cell r="F1151">
            <v>1.7747999999999999</v>
          </cell>
          <cell r="G1151">
            <v>1.7827999999999999</v>
          </cell>
        </row>
        <row r="1152">
          <cell r="A1152">
            <v>36739</v>
          </cell>
          <cell r="B1152">
            <v>1150</v>
          </cell>
          <cell r="C1152">
            <v>0.16370000000000001</v>
          </cell>
          <cell r="D1152">
            <v>2.8045106183092199</v>
          </cell>
          <cell r="E1152">
            <v>2.7051374709014002</v>
          </cell>
          <cell r="F1152">
            <v>1.788</v>
          </cell>
          <cell r="G1152">
            <v>1.7747999999999999</v>
          </cell>
        </row>
        <row r="1153">
          <cell r="A1153">
            <v>36740</v>
          </cell>
          <cell r="B1153">
            <v>1151</v>
          </cell>
          <cell r="C1153">
            <v>0.16370000000000001</v>
          </cell>
          <cell r="D1153">
            <v>2.8061983447542098</v>
          </cell>
          <cell r="E1153">
            <v>2.7067084182162602</v>
          </cell>
          <cell r="F1153">
            <v>1.7916000000000001</v>
          </cell>
          <cell r="G1153">
            <v>1.788</v>
          </cell>
        </row>
        <row r="1154">
          <cell r="A1154">
            <v>36741</v>
          </cell>
          <cell r="B1154">
            <v>1152</v>
          </cell>
          <cell r="C1154">
            <v>0.16370000000000001</v>
          </cell>
          <cell r="D1154">
            <v>2.8078870868561001</v>
          </cell>
          <cell r="E1154">
            <v>2.70828027782319</v>
          </cell>
          <cell r="F1154">
            <v>1.8079000000000001</v>
          </cell>
          <cell r="G1154">
            <v>1.7916000000000001</v>
          </cell>
        </row>
        <row r="1155">
          <cell r="A1155">
            <v>36742</v>
          </cell>
          <cell r="B1155">
            <v>1153</v>
          </cell>
          <cell r="C1155">
            <v>0.16370000000000001</v>
          </cell>
          <cell r="D1155">
            <v>2.8095768452261001</v>
          </cell>
          <cell r="E1155">
            <v>2.70985305025199</v>
          </cell>
          <cell r="F1155">
            <v>1.7919</v>
          </cell>
          <cell r="G1155">
            <v>1.8079000000000001</v>
          </cell>
        </row>
        <row r="1156">
          <cell r="A1156">
            <v>36745</v>
          </cell>
          <cell r="B1156">
            <v>1154</v>
          </cell>
          <cell r="C1156">
            <v>0.1638</v>
          </cell>
          <cell r="D1156">
            <v>2.8112676204757898</v>
          </cell>
          <cell r="E1156">
            <v>2.7114267360327502</v>
          </cell>
          <cell r="F1156">
            <v>1.7961</v>
          </cell>
          <cell r="G1156">
            <v>1.7919</v>
          </cell>
        </row>
        <row r="1157">
          <cell r="A1157">
            <v>36746</v>
          </cell>
          <cell r="B1157">
            <v>1155</v>
          </cell>
          <cell r="C1157">
            <v>0.16390000000000002</v>
          </cell>
          <cell r="D1157">
            <v>2.8129603690481102</v>
          </cell>
          <cell r="E1157">
            <v>2.7130022253149999</v>
          </cell>
          <cell r="F1157">
            <v>1.7991999999999999</v>
          </cell>
          <cell r="G1157">
            <v>1.7961</v>
          </cell>
        </row>
        <row r="1158">
          <cell r="A1158">
            <v>36747</v>
          </cell>
          <cell r="B1158">
            <v>1156</v>
          </cell>
          <cell r="C1158">
            <v>0.1638</v>
          </cell>
          <cell r="D1158">
            <v>2.8146550932816501</v>
          </cell>
          <cell r="E1158">
            <v>2.7145795201799099</v>
          </cell>
          <cell r="F1158">
            <v>1.7949999999999999</v>
          </cell>
          <cell r="G1158">
            <v>1.7991999999999999</v>
          </cell>
        </row>
        <row r="1159">
          <cell r="A1159">
            <v>36748</v>
          </cell>
          <cell r="B1159">
            <v>1157</v>
          </cell>
          <cell r="C1159">
            <v>0.16399999999999998</v>
          </cell>
          <cell r="D1159">
            <v>2.8163498815529699</v>
          </cell>
          <cell r="E1159">
            <v>2.7161568414045698</v>
          </cell>
          <cell r="F1159">
            <v>1.7962</v>
          </cell>
          <cell r="G1159">
            <v>1.7949999999999999</v>
          </cell>
        </row>
        <row r="1160">
          <cell r="A1160">
            <v>36749</v>
          </cell>
          <cell r="B1160">
            <v>1158</v>
          </cell>
          <cell r="C1160">
            <v>0.1643</v>
          </cell>
          <cell r="D1160">
            <v>2.81804760542507</v>
          </cell>
          <cell r="E1160">
            <v>2.71773686148244</v>
          </cell>
          <cell r="F1160">
            <v>1.7959000000000001</v>
          </cell>
          <cell r="G1160">
            <v>1.7962</v>
          </cell>
        </row>
        <row r="1161">
          <cell r="A1161">
            <v>36752</v>
          </cell>
          <cell r="B1161">
            <v>1159</v>
          </cell>
          <cell r="C1161">
            <v>0.16449999999999998</v>
          </cell>
          <cell r="D1161">
            <v>2.8197492271106501</v>
          </cell>
          <cell r="E1161">
            <v>2.71932047574479</v>
          </cell>
          <cell r="F1161">
            <v>1.8021</v>
          </cell>
          <cell r="G1161">
            <v>1.7959000000000001</v>
          </cell>
        </row>
        <row r="1162">
          <cell r="A1162">
            <v>36753</v>
          </cell>
          <cell r="B1162">
            <v>1160</v>
          </cell>
          <cell r="C1162">
            <v>0.1641</v>
          </cell>
          <cell r="D1162">
            <v>2.82145382191342</v>
          </cell>
          <cell r="E1162">
            <v>2.7209068234322999</v>
          </cell>
          <cell r="F1162">
            <v>1.8056000000000001</v>
          </cell>
          <cell r="G1162">
            <v>1.8021</v>
          </cell>
        </row>
        <row r="1163">
          <cell r="A1163">
            <v>36754</v>
          </cell>
          <cell r="B1163">
            <v>1161</v>
          </cell>
          <cell r="C1163">
            <v>0.16390000000000002</v>
          </cell>
          <cell r="D1163">
            <v>2.8231555817861098</v>
          </cell>
          <cell r="E1163">
            <v>2.72249049935958</v>
          </cell>
          <cell r="F1163">
            <v>1.8069999999999999</v>
          </cell>
          <cell r="G1163">
            <v>1.8056000000000001</v>
          </cell>
        </row>
        <row r="1164">
          <cell r="A1164">
            <v>36755</v>
          </cell>
          <cell r="B1164">
            <v>1162</v>
          </cell>
          <cell r="C1164">
            <v>0.1641</v>
          </cell>
          <cell r="D1164">
            <v>2.82485644832947</v>
          </cell>
          <cell r="E1164">
            <v>2.7240733105509398</v>
          </cell>
          <cell r="F1164">
            <v>1.8096000000000001</v>
          </cell>
          <cell r="G1164">
            <v>1.8069999999999999</v>
          </cell>
        </row>
        <row r="1165">
          <cell r="A1165">
            <v>36756</v>
          </cell>
          <cell r="B1165">
            <v>1163</v>
          </cell>
          <cell r="C1165">
            <v>0.16420000000000001</v>
          </cell>
          <cell r="D1165">
            <v>2.8265602604962798</v>
          </cell>
          <cell r="E1165">
            <v>2.72565882949959</v>
          </cell>
          <cell r="F1165">
            <v>1.8173999999999999</v>
          </cell>
          <cell r="G1165">
            <v>1.8096000000000001</v>
          </cell>
        </row>
        <row r="1166">
          <cell r="A1166">
            <v>36759</v>
          </cell>
          <cell r="B1166">
            <v>1164</v>
          </cell>
          <cell r="C1166">
            <v>0.1648</v>
          </cell>
          <cell r="D1166">
            <v>2.82826606134789</v>
          </cell>
          <cell r="E1166">
            <v>2.7272461655719602</v>
          </cell>
          <cell r="F1166">
            <v>1.8199000000000001</v>
          </cell>
          <cell r="G1166">
            <v>1.8173999999999999</v>
          </cell>
        </row>
        <row r="1167">
          <cell r="A1167">
            <v>36760</v>
          </cell>
          <cell r="B1167">
            <v>1165</v>
          </cell>
          <cell r="C1167">
            <v>0.1641</v>
          </cell>
          <cell r="D1167">
            <v>2.82997868957868</v>
          </cell>
          <cell r="E1167">
            <v>2.7288398212325502</v>
          </cell>
          <cell r="F1167">
            <v>1.8169</v>
          </cell>
          <cell r="G1167">
            <v>1.8199000000000001</v>
          </cell>
        </row>
        <row r="1168">
          <cell r="A1168">
            <v>36761</v>
          </cell>
          <cell r="B1168">
            <v>1166</v>
          </cell>
          <cell r="C1168">
            <v>0.16149999999999998</v>
          </cell>
          <cell r="D1168">
            <v>2.8316855912253001</v>
          </cell>
          <cell r="E1168">
            <v>2.7304281144798899</v>
          </cell>
          <cell r="F1168">
            <v>1.8186</v>
          </cell>
          <cell r="G1168">
            <v>1.8169</v>
          </cell>
        </row>
        <row r="1169">
          <cell r="A1169">
            <v>36762</v>
          </cell>
          <cell r="B1169">
            <v>1167</v>
          </cell>
          <cell r="C1169">
            <v>0.1638</v>
          </cell>
          <cell r="D1169">
            <v>2.8333683770215998</v>
          </cell>
          <cell r="E1169">
            <v>2.73199393459244</v>
          </cell>
          <cell r="F1169">
            <v>1.8204</v>
          </cell>
          <cell r="G1169">
            <v>1.8186</v>
          </cell>
        </row>
        <row r="1170">
          <cell r="A1170">
            <v>36763</v>
          </cell>
          <cell r="B1170">
            <v>1168</v>
          </cell>
          <cell r="C1170">
            <v>0.1641</v>
          </cell>
          <cell r="D1170">
            <v>2.8350744331224602</v>
          </cell>
          <cell r="E1170">
            <v>2.7335813745575002</v>
          </cell>
          <cell r="F1170">
            <v>1.8212999999999999</v>
          </cell>
          <cell r="G1170">
            <v>1.8204</v>
          </cell>
        </row>
        <row r="1171">
          <cell r="A1171">
            <v>36766</v>
          </cell>
          <cell r="B1171">
            <v>1169</v>
          </cell>
          <cell r="C1171">
            <v>0.16420000000000001</v>
          </cell>
          <cell r="D1171">
            <v>2.8367844082668001</v>
          </cell>
          <cell r="E1171">
            <v>2.7351724275773499</v>
          </cell>
          <cell r="F1171">
            <v>1.8277000000000001</v>
          </cell>
          <cell r="G1171">
            <v>1.8212999999999999</v>
          </cell>
        </row>
        <row r="1172">
          <cell r="A1172">
            <v>36767</v>
          </cell>
          <cell r="B1172">
            <v>1170</v>
          </cell>
          <cell r="C1172">
            <v>0.1643</v>
          </cell>
          <cell r="D1172">
            <v>2.8384963792893401</v>
          </cell>
          <cell r="E1172">
            <v>2.7367653040633799</v>
          </cell>
          <cell r="F1172">
            <v>1.8349</v>
          </cell>
          <cell r="G1172">
            <v>1.8277000000000001</v>
          </cell>
        </row>
        <row r="1173">
          <cell r="A1173">
            <v>36768</v>
          </cell>
          <cell r="B1173">
            <v>1171</v>
          </cell>
          <cell r="C1173">
            <v>0.1641</v>
          </cell>
          <cell r="D1173">
            <v>2.8402103485580499</v>
          </cell>
          <cell r="E1173">
            <v>2.7383600061221598</v>
          </cell>
          <cell r="F1173">
            <v>1.8259000000000001</v>
          </cell>
          <cell r="G1173">
            <v>1.8349</v>
          </cell>
        </row>
        <row r="1174">
          <cell r="A1174">
            <v>36769</v>
          </cell>
          <cell r="B1174">
            <v>1172</v>
          </cell>
          <cell r="C1174">
            <v>0.16370000000000001</v>
          </cell>
          <cell r="D1174">
            <v>2.8419234214297799</v>
          </cell>
          <cell r="E1174">
            <v>2.7399538404955299</v>
          </cell>
          <cell r="F1174">
            <v>1.8233999999999999</v>
          </cell>
          <cell r="G1174">
            <v>1.8259000000000001</v>
          </cell>
        </row>
        <row r="1175">
          <cell r="A1175">
            <v>36770</v>
          </cell>
          <cell r="B1175">
            <v>1173</v>
          </cell>
          <cell r="C1175">
            <v>0.1636</v>
          </cell>
          <cell r="D1175">
            <v>2.8436336625255598</v>
          </cell>
          <cell r="E1175">
            <v>2.7415450066284399</v>
          </cell>
          <cell r="F1175">
            <v>1.8218000000000001</v>
          </cell>
          <cell r="G1175">
            <v>1.8233999999999999</v>
          </cell>
        </row>
        <row r="1176">
          <cell r="A1176">
            <v>36773</v>
          </cell>
          <cell r="B1176">
            <v>1174</v>
          </cell>
          <cell r="C1176">
            <v>0.16390000000000002</v>
          </cell>
          <cell r="D1176">
            <v>2.8453439659918902</v>
          </cell>
          <cell r="E1176">
            <v>2.7431361972941302</v>
          </cell>
          <cell r="F1176">
            <v>1.8254999999999999</v>
          </cell>
          <cell r="G1176">
            <v>1.8218000000000001</v>
          </cell>
        </row>
        <row r="1177">
          <cell r="A1177">
            <v>36774</v>
          </cell>
          <cell r="B1177">
            <v>1175</v>
          </cell>
          <cell r="C1177">
            <v>0.16399999999999998</v>
          </cell>
          <cell r="D1177">
            <v>2.8470582003710798</v>
          </cell>
          <cell r="E1177">
            <v>2.7447310115546499</v>
          </cell>
          <cell r="F1177">
            <v>1.8293999999999999</v>
          </cell>
          <cell r="G1177">
            <v>1.8254999999999999</v>
          </cell>
        </row>
        <row r="1178">
          <cell r="A1178">
            <v>36775</v>
          </cell>
          <cell r="B1178">
            <v>1176</v>
          </cell>
          <cell r="C1178">
            <v>0.16440000000000002</v>
          </cell>
          <cell r="D1178">
            <v>2.8487744355248501</v>
          </cell>
          <cell r="E1178">
            <v>2.7463276535601899</v>
          </cell>
          <cell r="F1178">
            <v>1.8207</v>
          </cell>
          <cell r="G1178">
            <v>1.8293999999999999</v>
          </cell>
        </row>
        <row r="1179">
          <cell r="A1179">
            <v>36777</v>
          </cell>
          <cell r="B1179">
            <v>1177</v>
          </cell>
          <cell r="C1179">
            <v>0.16449999999999998</v>
          </cell>
          <cell r="D1179">
            <v>2.85049557957556</v>
          </cell>
          <cell r="E1179">
            <v>2.7479288286313999</v>
          </cell>
          <cell r="F1179">
            <v>1.8224</v>
          </cell>
          <cell r="G1179">
            <v>1.8207</v>
          </cell>
        </row>
        <row r="1180">
          <cell r="A1180">
            <v>36780</v>
          </cell>
          <cell r="B1180">
            <v>1178</v>
          </cell>
          <cell r="C1180">
            <v>0.16489999999999999</v>
          </cell>
          <cell r="D1180">
            <v>2.8522187611633201</v>
          </cell>
          <cell r="E1180">
            <v>2.7495318653391401</v>
          </cell>
          <cell r="F1180">
            <v>1.8199000000000001</v>
          </cell>
          <cell r="G1180">
            <v>1.8224</v>
          </cell>
        </row>
        <row r="1181">
          <cell r="A1181">
            <v>36781</v>
          </cell>
          <cell r="B1181">
            <v>1179</v>
          </cell>
          <cell r="C1181">
            <v>0.16489999999999999</v>
          </cell>
          <cell r="D1181">
            <v>2.8539468634663301</v>
          </cell>
          <cell r="E1181">
            <v>2.7511394456828802</v>
          </cell>
          <cell r="F1181">
            <v>1.8279000000000001</v>
          </cell>
          <cell r="G1181">
            <v>1.8199000000000001</v>
          </cell>
        </row>
        <row r="1182">
          <cell r="A1182">
            <v>36782</v>
          </cell>
          <cell r="B1182">
            <v>1180</v>
          </cell>
          <cell r="C1182">
            <v>0.16500000000000001</v>
          </cell>
          <cell r="D1182">
            <v>2.85567601279197</v>
          </cell>
          <cell r="E1182">
            <v>2.7527479659373699</v>
          </cell>
          <cell r="F1182">
            <v>1.8320000000000001</v>
          </cell>
          <cell r="G1182">
            <v>1.8279000000000001</v>
          </cell>
        </row>
        <row r="1183">
          <cell r="A1183">
            <v>36783</v>
          </cell>
          <cell r="B1183">
            <v>1181</v>
          </cell>
          <cell r="C1183">
            <v>0.16510000000000002</v>
          </cell>
          <cell r="D1183">
            <v>2.8574071807044401</v>
          </cell>
          <cell r="E1183">
            <v>2.7543583298287602</v>
          </cell>
          <cell r="F1183">
            <v>1.8317000000000001</v>
          </cell>
          <cell r="G1183">
            <v>1.8320000000000001</v>
          </cell>
        </row>
        <row r="1184">
          <cell r="A1184">
            <v>36784</v>
          </cell>
          <cell r="B1184">
            <v>1182</v>
          </cell>
          <cell r="C1184">
            <v>0.16500000000000001</v>
          </cell>
          <cell r="D1184">
            <v>2.8591403696039701</v>
          </cell>
          <cell r="E1184">
            <v>2.7559705394916998</v>
          </cell>
          <cell r="F1184">
            <v>1.8438000000000001</v>
          </cell>
          <cell r="G1184">
            <v>1.8317000000000001</v>
          </cell>
        </row>
        <row r="1185">
          <cell r="A1185">
            <v>36787</v>
          </cell>
          <cell r="B1185">
            <v>1183</v>
          </cell>
          <cell r="C1185">
            <v>0.16500000000000001</v>
          </cell>
          <cell r="D1185">
            <v>2.86087363767883</v>
          </cell>
          <cell r="E1185">
            <v>2.75758278859603</v>
          </cell>
          <cell r="F1185">
            <v>1.8557999999999999</v>
          </cell>
          <cell r="G1185">
            <v>1.8438000000000001</v>
          </cell>
        </row>
        <row r="1186">
          <cell r="A1186">
            <v>36788</v>
          </cell>
          <cell r="B1186">
            <v>1184</v>
          </cell>
          <cell r="C1186">
            <v>0.16489999999999999</v>
          </cell>
          <cell r="D1186">
            <v>2.8626079564954598</v>
          </cell>
          <cell r="E1186">
            <v>2.7591959808698001</v>
          </cell>
          <cell r="F1186">
            <v>1.8537999999999999</v>
          </cell>
          <cell r="G1186">
            <v>1.8557999999999999</v>
          </cell>
        </row>
        <row r="1187">
          <cell r="A1187">
            <v>36789</v>
          </cell>
          <cell r="B1187">
            <v>1185</v>
          </cell>
          <cell r="C1187">
            <v>0.16489999999999999</v>
          </cell>
          <cell r="D1187">
            <v>2.8643423534041399</v>
          </cell>
          <cell r="E1187">
            <v>2.76080921157256</v>
          </cell>
          <cell r="F1187">
            <v>1.8546</v>
          </cell>
          <cell r="G1187">
            <v>1.8537999999999999</v>
          </cell>
        </row>
        <row r="1188">
          <cell r="A1188">
            <v>36790</v>
          </cell>
          <cell r="B1188">
            <v>1186</v>
          </cell>
          <cell r="C1188">
            <v>0.16500000000000001</v>
          </cell>
          <cell r="D1188">
            <v>2.8660778011492201</v>
          </cell>
          <cell r="E1188">
            <v>2.76242338548969</v>
          </cell>
          <cell r="F1188">
            <v>1.8516999999999999</v>
          </cell>
          <cell r="G1188">
            <v>1.8546</v>
          </cell>
        </row>
        <row r="1189">
          <cell r="A1189">
            <v>36791</v>
          </cell>
          <cell r="B1189">
            <v>1187</v>
          </cell>
          <cell r="C1189">
            <v>0.16489999999999999</v>
          </cell>
          <cell r="D1189">
            <v>2.8678152748338301</v>
          </cell>
          <cell r="E1189">
            <v>2.7640394095237801</v>
          </cell>
          <cell r="F1189">
            <v>1.8593999999999999</v>
          </cell>
          <cell r="G1189">
            <v>1.8516999999999999</v>
          </cell>
        </row>
        <row r="1190">
          <cell r="A1190">
            <v>36794</v>
          </cell>
          <cell r="B1190">
            <v>1188</v>
          </cell>
          <cell r="C1190">
            <v>0.1648</v>
          </cell>
          <cell r="D1190">
            <v>2.8695528267525501</v>
          </cell>
          <cell r="E1190">
            <v>2.7656554720543101</v>
          </cell>
          <cell r="F1190">
            <v>1.8420000000000001</v>
          </cell>
          <cell r="G1190">
            <v>1.8593999999999999</v>
          </cell>
        </row>
        <row r="1191">
          <cell r="A1191">
            <v>36795</v>
          </cell>
          <cell r="B1191">
            <v>1189</v>
          </cell>
          <cell r="C1191">
            <v>0.1646</v>
          </cell>
          <cell r="D1191">
            <v>2.87129045577126</v>
          </cell>
          <cell r="E1191">
            <v>2.7672715720433501</v>
          </cell>
          <cell r="F1191">
            <v>1.8506</v>
          </cell>
          <cell r="G1191">
            <v>1.8420000000000001</v>
          </cell>
        </row>
        <row r="1192">
          <cell r="A1192">
            <v>36796</v>
          </cell>
          <cell r="B1192">
            <v>1190</v>
          </cell>
          <cell r="C1192">
            <v>0.1643</v>
          </cell>
          <cell r="D1192">
            <v>2.87302718451634</v>
          </cell>
          <cell r="E1192">
            <v>2.7688868005105101</v>
          </cell>
          <cell r="F1192">
            <v>1.8492</v>
          </cell>
          <cell r="G1192">
            <v>1.8506</v>
          </cell>
        </row>
        <row r="1193">
          <cell r="A1193">
            <v>36797</v>
          </cell>
          <cell r="B1193">
            <v>1191</v>
          </cell>
          <cell r="C1193">
            <v>0.16440000000000002</v>
          </cell>
          <cell r="D1193">
            <v>2.8747620045211701</v>
          </cell>
          <cell r="E1193">
            <v>2.77050021963518</v>
          </cell>
          <cell r="F1193">
            <v>1.8479000000000001</v>
          </cell>
          <cell r="G1193">
            <v>1.8492</v>
          </cell>
        </row>
        <row r="1194">
          <cell r="A1194">
            <v>36798</v>
          </cell>
          <cell r="B1194">
            <v>1192</v>
          </cell>
          <cell r="C1194">
            <v>0.16489999999999999</v>
          </cell>
          <cell r="D1194">
            <v>2.8764988494814401</v>
          </cell>
          <cell r="E1194">
            <v>2.7721154878937599</v>
          </cell>
          <cell r="F1194">
            <v>1.8436999999999999</v>
          </cell>
          <cell r="G1194">
            <v>1.8479000000000001</v>
          </cell>
        </row>
        <row r="1195">
          <cell r="A1195">
            <v>36801</v>
          </cell>
          <cell r="B1195">
            <v>1193</v>
          </cell>
          <cell r="C1195">
            <v>0.16500000000000001</v>
          </cell>
          <cell r="D1195">
            <v>2.8782416626043599</v>
          </cell>
          <cell r="E1195">
            <v>2.77373627229895</v>
          </cell>
          <cell r="F1195">
            <v>1.8483000000000001</v>
          </cell>
          <cell r="G1195">
            <v>1.8436999999999999</v>
          </cell>
        </row>
        <row r="1196">
          <cell r="A1196">
            <v>36802</v>
          </cell>
          <cell r="B1196">
            <v>1194</v>
          </cell>
          <cell r="C1196">
            <v>0.16489999999999999</v>
          </cell>
          <cell r="D1196">
            <v>2.8799865102650601</v>
          </cell>
          <cell r="E1196">
            <v>2.7753589143978399</v>
          </cell>
          <cell r="F1196">
            <v>1.8498000000000001</v>
          </cell>
          <cell r="G1196">
            <v>1.8483000000000001</v>
          </cell>
        </row>
        <row r="1197">
          <cell r="A1197">
            <v>36803</v>
          </cell>
          <cell r="B1197">
            <v>1195</v>
          </cell>
          <cell r="C1197">
            <v>0.16510000000000002</v>
          </cell>
          <cell r="D1197">
            <v>2.8817314364918998</v>
          </cell>
          <cell r="E1197">
            <v>2.7769815951508301</v>
          </cell>
          <cell r="F1197">
            <v>1.8529</v>
          </cell>
          <cell r="G1197">
            <v>1.8498000000000001</v>
          </cell>
        </row>
        <row r="1198">
          <cell r="A1198">
            <v>36804</v>
          </cell>
          <cell r="B1198">
            <v>1196</v>
          </cell>
          <cell r="C1198">
            <v>0.16510000000000002</v>
          </cell>
          <cell r="D1198">
            <v>2.8834793795120199</v>
          </cell>
          <cell r="E1198">
            <v>2.7786070468987099</v>
          </cell>
          <cell r="F1198">
            <v>1.8501000000000001</v>
          </cell>
          <cell r="G1198">
            <v>1.8529</v>
          </cell>
        </row>
        <row r="1199">
          <cell r="A1199">
            <v>36805</v>
          </cell>
          <cell r="B1199">
            <v>1197</v>
          </cell>
          <cell r="C1199">
            <v>0.1648</v>
          </cell>
          <cell r="D1199">
            <v>2.8852283827644598</v>
          </cell>
          <cell r="E1199">
            <v>2.78023345007291</v>
          </cell>
          <cell r="F1199">
            <v>1.8520000000000001</v>
          </cell>
          <cell r="G1199">
            <v>1.8501000000000001</v>
          </cell>
        </row>
        <row r="1200">
          <cell r="A1200">
            <v>36808</v>
          </cell>
          <cell r="B1200">
            <v>1198</v>
          </cell>
          <cell r="C1200">
            <v>0.1648</v>
          </cell>
          <cell r="D1200">
            <v>2.8869755039593601</v>
          </cell>
          <cell r="E1200">
            <v>2.7818580686465499</v>
          </cell>
          <cell r="F1200">
            <v>1.8573999999999999</v>
          </cell>
          <cell r="G1200">
            <v>1.8520000000000001</v>
          </cell>
        </row>
        <row r="1201">
          <cell r="A1201">
            <v>36809</v>
          </cell>
          <cell r="B1201">
            <v>1199</v>
          </cell>
          <cell r="C1201">
            <v>0.16469999999999999</v>
          </cell>
          <cell r="D1201">
            <v>2.8887236831060301</v>
          </cell>
          <cell r="E1201">
            <v>2.78348363655972</v>
          </cell>
          <cell r="F1201">
            <v>1.8541000000000001</v>
          </cell>
          <cell r="G1201">
            <v>1.8573999999999999</v>
          </cell>
        </row>
        <row r="1202">
          <cell r="A1202">
            <v>36810</v>
          </cell>
          <cell r="B1202">
            <v>1200</v>
          </cell>
          <cell r="C1202">
            <v>0.16449999999999998</v>
          </cell>
          <cell r="D1202">
            <v>2.8904719386790498</v>
          </cell>
          <cell r="E1202">
            <v>2.7851092411061802</v>
          </cell>
          <cell r="F1202">
            <v>1.8603000000000001</v>
          </cell>
          <cell r="G1202">
            <v>1.8541000000000001</v>
          </cell>
        </row>
        <row r="1203">
          <cell r="A1203">
            <v>36812</v>
          </cell>
          <cell r="B1203">
            <v>1201</v>
          </cell>
          <cell r="C1203">
            <v>0.16469999999999999</v>
          </cell>
          <cell r="D1203">
            <v>2.8922192867754202</v>
          </cell>
          <cell r="E1203">
            <v>2.7867339674462701</v>
          </cell>
          <cell r="F1203">
            <v>1.8764000000000001</v>
          </cell>
          <cell r="G1203">
            <v>1.8603000000000001</v>
          </cell>
        </row>
        <row r="1204">
          <cell r="A1204">
            <v>36815</v>
          </cell>
          <cell r="B1204">
            <v>1202</v>
          </cell>
          <cell r="C1204">
            <v>0.1648</v>
          </cell>
          <cell r="D1204">
            <v>2.89396965788778</v>
          </cell>
          <cell r="E1204">
            <v>2.7883614702444701</v>
          </cell>
          <cell r="F1204">
            <v>1.8704000000000001</v>
          </cell>
          <cell r="G1204">
            <v>1.8764000000000001</v>
          </cell>
        </row>
        <row r="1205">
          <cell r="A1205">
            <v>36816</v>
          </cell>
          <cell r="B1205">
            <v>1203</v>
          </cell>
          <cell r="C1205">
            <v>0.1648</v>
          </cell>
          <cell r="D1205">
            <v>2.8957220722744199</v>
          </cell>
          <cell r="E1205">
            <v>2.7899908383950001</v>
          </cell>
          <cell r="F1205">
            <v>1.8667</v>
          </cell>
          <cell r="G1205">
            <v>1.8704000000000001</v>
          </cell>
        </row>
        <row r="1206">
          <cell r="A1206">
            <v>36817</v>
          </cell>
          <cell r="B1206">
            <v>1204</v>
          </cell>
          <cell r="C1206">
            <v>0.1648</v>
          </cell>
          <cell r="D1206">
            <v>2.89747554781807</v>
          </cell>
          <cell r="E1206">
            <v>2.7916211586604498</v>
          </cell>
          <cell r="F1206">
            <v>1.8794999999999999</v>
          </cell>
          <cell r="G1206">
            <v>1.8667</v>
          </cell>
        </row>
        <row r="1207">
          <cell r="A1207">
            <v>36818</v>
          </cell>
          <cell r="B1207">
            <v>1205</v>
          </cell>
          <cell r="C1207">
            <v>0.1648</v>
          </cell>
          <cell r="D1207">
            <v>2.8992300851613</v>
          </cell>
          <cell r="E1207">
            <v>2.7932524315971898</v>
          </cell>
          <cell r="F1207">
            <v>1.8714</v>
          </cell>
          <cell r="G1207">
            <v>1.8794999999999999</v>
          </cell>
        </row>
        <row r="1208">
          <cell r="A1208">
            <v>36819</v>
          </cell>
          <cell r="B1208">
            <v>1206</v>
          </cell>
          <cell r="C1208">
            <v>0.16489999999999999</v>
          </cell>
          <cell r="D1208">
            <v>2.9009856849470701</v>
          </cell>
          <cell r="E1208">
            <v>2.79488465776191</v>
          </cell>
          <cell r="F1208">
            <v>1.8795999999999999</v>
          </cell>
          <cell r="G1208">
            <v>1.8714</v>
          </cell>
        </row>
        <row r="1209">
          <cell r="A1209">
            <v>36822</v>
          </cell>
          <cell r="B1209">
            <v>1207</v>
          </cell>
          <cell r="C1209">
            <v>0.1648</v>
          </cell>
          <cell r="D1209">
            <v>2.90274333415387</v>
          </cell>
          <cell r="E1209">
            <v>2.7965187547132802</v>
          </cell>
          <cell r="F1209">
            <v>1.8917999999999999</v>
          </cell>
          <cell r="G1209">
            <v>1.8795999999999999</v>
          </cell>
        </row>
        <row r="1210">
          <cell r="A1210">
            <v>36823</v>
          </cell>
          <cell r="B1210">
            <v>1208</v>
          </cell>
          <cell r="C1210">
            <v>0.16469999999999999</v>
          </cell>
          <cell r="D1210">
            <v>2.90450106135243</v>
          </cell>
          <cell r="E1210">
            <v>2.79815288954117</v>
          </cell>
          <cell r="F1210">
            <v>1.8980999999999999</v>
          </cell>
          <cell r="G1210">
            <v>1.8917999999999999</v>
          </cell>
        </row>
        <row r="1211">
          <cell r="A1211">
            <v>36824</v>
          </cell>
          <cell r="B1211">
            <v>1209</v>
          </cell>
          <cell r="C1211">
            <v>0.16469999999999999</v>
          </cell>
          <cell r="D1211">
            <v>2.9062588653947601</v>
          </cell>
          <cell r="E1211">
            <v>2.7997870611954099</v>
          </cell>
          <cell r="F1211">
            <v>1.9281999999999999</v>
          </cell>
          <cell r="G1211">
            <v>1.8980999999999999</v>
          </cell>
        </row>
        <row r="1212">
          <cell r="A1212">
            <v>36825</v>
          </cell>
          <cell r="B1212">
            <v>1210</v>
          </cell>
          <cell r="C1212">
            <v>0.1648</v>
          </cell>
          <cell r="D1212">
            <v>2.9080177332600998</v>
          </cell>
          <cell r="E1212">
            <v>2.8014221872353202</v>
          </cell>
          <cell r="F1212">
            <v>1.9339999999999999</v>
          </cell>
          <cell r="G1212">
            <v>1.9281999999999999</v>
          </cell>
        </row>
        <row r="1213">
          <cell r="A1213">
            <v>36826</v>
          </cell>
          <cell r="B1213">
            <v>1211</v>
          </cell>
          <cell r="C1213">
            <v>0.1648</v>
          </cell>
          <cell r="D1213">
            <v>2.9097786543183002</v>
          </cell>
          <cell r="E1213">
            <v>2.8030591873648798</v>
          </cell>
          <cell r="F1213">
            <v>1.9239999999999999</v>
          </cell>
          <cell r="G1213">
            <v>1.9339999999999999</v>
          </cell>
        </row>
        <row r="1214">
          <cell r="A1214">
            <v>36829</v>
          </cell>
          <cell r="B1214">
            <v>1212</v>
          </cell>
          <cell r="C1214">
            <v>0.1648</v>
          </cell>
          <cell r="D1214">
            <v>2.9115406416846401</v>
          </cell>
          <cell r="E1214">
            <v>2.80469714406909</v>
          </cell>
          <cell r="F1214">
            <v>1.9184000000000001</v>
          </cell>
          <cell r="G1214">
            <v>1.9239999999999999</v>
          </cell>
        </row>
        <row r="1215">
          <cell r="A1215">
            <v>36830</v>
          </cell>
          <cell r="B1215">
            <v>1213</v>
          </cell>
          <cell r="C1215">
            <v>0.16489999999999999</v>
          </cell>
          <cell r="D1215">
            <v>2.9133036960048102</v>
          </cell>
          <cell r="E1215">
            <v>2.8063360579069099</v>
          </cell>
          <cell r="F1215">
            <v>1.909</v>
          </cell>
          <cell r="G1215">
            <v>1.9184000000000001</v>
          </cell>
        </row>
        <row r="1216">
          <cell r="A1216">
            <v>36831</v>
          </cell>
          <cell r="B1216">
            <v>1214</v>
          </cell>
          <cell r="C1216">
            <v>0.16469999999999999</v>
          </cell>
          <cell r="D1216">
            <v>2.91506880844815</v>
          </cell>
          <cell r="E1216">
            <v>2.8079768501964999</v>
          </cell>
          <cell r="F1216">
            <v>1.9098999999999999</v>
          </cell>
          <cell r="G1216">
            <v>1.909</v>
          </cell>
        </row>
        <row r="1217">
          <cell r="A1217">
            <v>36833</v>
          </cell>
          <cell r="B1217">
            <v>1215</v>
          </cell>
          <cell r="C1217">
            <v>0.16440000000000002</v>
          </cell>
          <cell r="D1217">
            <v>2.9168330080910199</v>
          </cell>
          <cell r="E1217">
            <v>2.8096167592205998</v>
          </cell>
          <cell r="F1217">
            <v>1.9286000000000001</v>
          </cell>
          <cell r="G1217">
            <v>1.9098999999999999</v>
          </cell>
        </row>
        <row r="1218">
          <cell r="A1218">
            <v>36836</v>
          </cell>
          <cell r="B1218">
            <v>1216</v>
          </cell>
          <cell r="C1218">
            <v>0.16399999999999998</v>
          </cell>
          <cell r="D1218">
            <v>2.91859527108952</v>
          </cell>
          <cell r="E1218">
            <v>2.81125483336251</v>
          </cell>
          <cell r="F1218">
            <v>1.9461999999999999</v>
          </cell>
          <cell r="G1218">
            <v>1.9286000000000001</v>
          </cell>
        </row>
        <row r="1219">
          <cell r="A1219">
            <v>36837</v>
          </cell>
          <cell r="B1219">
            <v>1217</v>
          </cell>
          <cell r="C1219">
            <v>0.16420000000000001</v>
          </cell>
          <cell r="D1219">
            <v>2.9203546295048901</v>
          </cell>
          <cell r="E1219">
            <v>2.8128901730501998</v>
          </cell>
          <cell r="F1219">
            <v>1.9573</v>
          </cell>
          <cell r="G1219">
            <v>1.9461999999999999</v>
          </cell>
        </row>
        <row r="1220">
          <cell r="A1220">
            <v>36838</v>
          </cell>
          <cell r="B1220">
            <v>1218</v>
          </cell>
          <cell r="C1220">
            <v>0.1646</v>
          </cell>
          <cell r="D1220">
            <v>2.9221170343202498</v>
          </cell>
          <cell r="E1220">
            <v>2.81452830985257</v>
          </cell>
          <cell r="F1220">
            <v>1.9502999999999999</v>
          </cell>
          <cell r="G1220">
            <v>1.9573</v>
          </cell>
        </row>
        <row r="1221">
          <cell r="A1221">
            <v>36839</v>
          </cell>
          <cell r="B1221">
            <v>1219</v>
          </cell>
          <cell r="C1221">
            <v>0.16469999999999999</v>
          </cell>
          <cell r="D1221">
            <v>2.9238845060296299</v>
          </cell>
          <cell r="E1221">
            <v>2.81617112160029</v>
          </cell>
          <cell r="F1221">
            <v>1.9682999999999999</v>
          </cell>
          <cell r="G1221">
            <v>1.9502999999999999</v>
          </cell>
        </row>
        <row r="1222">
          <cell r="A1222">
            <v>36840</v>
          </cell>
          <cell r="B1222">
            <v>1220</v>
          </cell>
          <cell r="C1222">
            <v>0.1648</v>
          </cell>
          <cell r="D1222">
            <v>2.9256540409326801</v>
          </cell>
          <cell r="E1222">
            <v>2.81781581622639</v>
          </cell>
          <cell r="F1222">
            <v>1.9565999999999999</v>
          </cell>
          <cell r="G1222">
            <v>1.9682999999999999</v>
          </cell>
        </row>
        <row r="1223">
          <cell r="A1223">
            <v>36843</v>
          </cell>
          <cell r="B1223">
            <v>1221</v>
          </cell>
          <cell r="C1223">
            <v>0.1648</v>
          </cell>
          <cell r="D1223">
            <v>2.9274256414806299</v>
          </cell>
          <cell r="E1223">
            <v>2.8194623959091198</v>
          </cell>
          <cell r="F1223">
            <v>1.9579</v>
          </cell>
          <cell r="G1223">
            <v>1.9565999999999999</v>
          </cell>
        </row>
        <row r="1224">
          <cell r="A1224">
            <v>36844</v>
          </cell>
          <cell r="B1224">
            <v>1222</v>
          </cell>
          <cell r="C1224">
            <v>0.16489999999999999</v>
          </cell>
          <cell r="D1224">
            <v>2.9291983148035698</v>
          </cell>
          <cell r="E1224">
            <v>2.8211099377642701</v>
          </cell>
          <cell r="F1224">
            <v>1.9440999999999999</v>
          </cell>
          <cell r="G1224">
            <v>1.9579</v>
          </cell>
        </row>
        <row r="1225">
          <cell r="A1225">
            <v>36846</v>
          </cell>
          <cell r="B1225">
            <v>1223</v>
          </cell>
          <cell r="C1225">
            <v>0.16489999999999999</v>
          </cell>
          <cell r="D1225">
            <v>2.93097305747854</v>
          </cell>
          <cell r="E1225">
            <v>2.8227593679602401</v>
          </cell>
          <cell r="F1225">
            <v>1.9486000000000001</v>
          </cell>
          <cell r="G1225">
            <v>1.9440999999999999</v>
          </cell>
        </row>
        <row r="1226">
          <cell r="A1226">
            <v>36847</v>
          </cell>
          <cell r="B1226">
            <v>1224</v>
          </cell>
          <cell r="C1226">
            <v>0.16500000000000001</v>
          </cell>
          <cell r="D1226">
            <v>2.9327488754346001</v>
          </cell>
          <cell r="E1226">
            <v>2.82440976253549</v>
          </cell>
          <cell r="F1226">
            <v>1.9609000000000001</v>
          </cell>
          <cell r="G1226">
            <v>1.9486000000000001</v>
          </cell>
        </row>
        <row r="1227">
          <cell r="A1227">
            <v>36850</v>
          </cell>
          <cell r="B1227">
            <v>1225</v>
          </cell>
          <cell r="C1227">
            <v>0.16489999999999999</v>
          </cell>
          <cell r="D1227">
            <v>2.93452676645787</v>
          </cell>
          <cell r="E1227">
            <v>2.8260620487427199</v>
          </cell>
          <cell r="F1227">
            <v>1.9365000000000001</v>
          </cell>
          <cell r="G1227">
            <v>1.9609000000000001</v>
          </cell>
        </row>
        <row r="1228">
          <cell r="A1228">
            <v>36851</v>
          </cell>
          <cell r="B1228">
            <v>1226</v>
          </cell>
          <cell r="C1228">
            <v>0.16489999999999999</v>
          </cell>
          <cell r="D1228">
            <v>2.9363047375351301</v>
          </cell>
          <cell r="E1228">
            <v>2.82771437431022</v>
          </cell>
          <cell r="F1228">
            <v>1.91</v>
          </cell>
          <cell r="G1228">
            <v>1.9365000000000001</v>
          </cell>
        </row>
        <row r="1229">
          <cell r="A1229">
            <v>36852</v>
          </cell>
          <cell r="B1229">
            <v>1227</v>
          </cell>
          <cell r="C1229">
            <v>0.16420000000000001</v>
          </cell>
          <cell r="D1229">
            <v>2.9380837858495101</v>
          </cell>
          <cell r="E1229">
            <v>2.8293676659498499</v>
          </cell>
          <cell r="F1229">
            <v>1.9321999999999999</v>
          </cell>
          <cell r="G1229">
            <v>1.91</v>
          </cell>
        </row>
        <row r="1230">
          <cell r="A1230">
            <v>36853</v>
          </cell>
          <cell r="B1230">
            <v>1228</v>
          </cell>
          <cell r="C1230">
            <v>0.16420000000000001</v>
          </cell>
          <cell r="D1230">
            <v>2.9398568900334299</v>
          </cell>
          <cell r="E1230">
            <v>2.8310153987143298</v>
          </cell>
          <cell r="F1230">
            <v>1.9413</v>
          </cell>
          <cell r="G1230">
            <v>1.9321999999999999</v>
          </cell>
        </row>
        <row r="1231">
          <cell r="A1231">
            <v>36854</v>
          </cell>
          <cell r="B1231">
            <v>1229</v>
          </cell>
          <cell r="C1231">
            <v>0.1641</v>
          </cell>
          <cell r="D1231">
            <v>2.9416310642679999</v>
          </cell>
          <cell r="E1231">
            <v>2.8326640910654</v>
          </cell>
          <cell r="F1231">
            <v>1.956</v>
          </cell>
          <cell r="G1231">
            <v>1.9413</v>
          </cell>
        </row>
        <row r="1232">
          <cell r="A1232">
            <v>36857</v>
          </cell>
          <cell r="B1232">
            <v>1230</v>
          </cell>
          <cell r="C1232">
            <v>0.16399999999999998</v>
          </cell>
          <cell r="D1232">
            <v>2.9434053090444099</v>
          </cell>
          <cell r="E1232">
            <v>2.8343128141648002</v>
          </cell>
          <cell r="F1232">
            <v>1.9571000000000001</v>
          </cell>
          <cell r="G1232">
            <v>1.956</v>
          </cell>
        </row>
        <row r="1233">
          <cell r="A1233">
            <v>36858</v>
          </cell>
          <cell r="B1233">
            <v>1231</v>
          </cell>
          <cell r="C1233">
            <v>0.1641</v>
          </cell>
          <cell r="D1233">
            <v>2.9451796231987499</v>
          </cell>
          <cell r="E1233">
            <v>2.8359615669485398</v>
          </cell>
          <cell r="F1233">
            <v>1.9778</v>
          </cell>
          <cell r="G1233">
            <v>1.9571000000000001</v>
          </cell>
        </row>
        <row r="1234">
          <cell r="A1234">
            <v>36859</v>
          </cell>
          <cell r="B1234">
            <v>1232</v>
          </cell>
          <cell r="C1234">
            <v>0.1638</v>
          </cell>
          <cell r="D1234">
            <v>2.9469560082884798</v>
          </cell>
          <cell r="E1234">
            <v>2.83761220930998</v>
          </cell>
          <cell r="F1234">
            <v>1.9610000000000001</v>
          </cell>
          <cell r="G1234">
            <v>1.9778</v>
          </cell>
        </row>
        <row r="1235">
          <cell r="A1235">
            <v>36860</v>
          </cell>
          <cell r="B1235">
            <v>1233</v>
          </cell>
          <cell r="C1235">
            <v>0.1636</v>
          </cell>
          <cell r="D1235">
            <v>2.9487304589097501</v>
          </cell>
          <cell r="E1235">
            <v>2.8392610193491898</v>
          </cell>
          <cell r="F1235">
            <v>1.9596</v>
          </cell>
          <cell r="G1235">
            <v>1.9610000000000001</v>
          </cell>
        </row>
        <row r="1236">
          <cell r="A1236">
            <v>36861</v>
          </cell>
          <cell r="B1236">
            <v>1234</v>
          </cell>
          <cell r="C1236">
            <v>0.16370000000000001</v>
          </cell>
          <cell r="D1236">
            <v>2.9505039728442601</v>
          </cell>
          <cell r="E1236">
            <v>2.8409089243153698</v>
          </cell>
          <cell r="F1236">
            <v>1.9795</v>
          </cell>
          <cell r="G1236">
            <v>1.9596</v>
          </cell>
        </row>
        <row r="1237">
          <cell r="A1237">
            <v>36864</v>
          </cell>
          <cell r="B1237">
            <v>1235</v>
          </cell>
          <cell r="C1237">
            <v>0.1636</v>
          </cell>
          <cell r="D1237">
            <v>2.9522795566300801</v>
          </cell>
          <cell r="E1237">
            <v>2.8425587178265799</v>
          </cell>
          <cell r="F1237">
            <v>1.9846999999999999</v>
          </cell>
          <cell r="G1237">
            <v>1.9795</v>
          </cell>
        </row>
        <row r="1238">
          <cell r="A1238">
            <v>36865</v>
          </cell>
          <cell r="B1238">
            <v>1236</v>
          </cell>
          <cell r="C1238">
            <v>0.1636</v>
          </cell>
          <cell r="D1238">
            <v>2.95405520516942</v>
          </cell>
          <cell r="E1238">
            <v>2.8442085367744898</v>
          </cell>
          <cell r="F1238">
            <v>1.9648000000000001</v>
          </cell>
          <cell r="G1238">
            <v>1.9846999999999999</v>
          </cell>
        </row>
        <row r="1239">
          <cell r="A1239">
            <v>36866</v>
          </cell>
          <cell r="B1239">
            <v>1237</v>
          </cell>
          <cell r="C1239">
            <v>0.16350000000000001</v>
          </cell>
          <cell r="D1239">
            <v>2.9558319216725701</v>
          </cell>
          <cell r="E1239">
            <v>2.8458593132760801</v>
          </cell>
          <cell r="F1239">
            <v>1.9657</v>
          </cell>
          <cell r="G1239">
            <v>1.9648000000000001</v>
          </cell>
        </row>
        <row r="1240">
          <cell r="A1240">
            <v>36867</v>
          </cell>
          <cell r="B1240">
            <v>1238</v>
          </cell>
          <cell r="C1240">
            <v>0.16339999999999999</v>
          </cell>
          <cell r="D1240">
            <v>2.9576086722406898</v>
          </cell>
          <cell r="E1240">
            <v>2.8475100866981302</v>
          </cell>
          <cell r="F1240">
            <v>1.9698</v>
          </cell>
          <cell r="G1240">
            <v>1.9657</v>
          </cell>
        </row>
        <row r="1241">
          <cell r="A1241">
            <v>36868</v>
          </cell>
          <cell r="B1241">
            <v>1239</v>
          </cell>
          <cell r="C1241">
            <v>0.16339999999999999</v>
          </cell>
          <cell r="D1241">
            <v>2.9593854852266301</v>
          </cell>
          <cell r="E1241">
            <v>2.8491608834022299</v>
          </cell>
          <cell r="F1241">
            <v>1.9695</v>
          </cell>
          <cell r="G1241">
            <v>1.9698</v>
          </cell>
        </row>
        <row r="1242">
          <cell r="A1242">
            <v>36871</v>
          </cell>
          <cell r="B1242">
            <v>1240</v>
          </cell>
          <cell r="C1242">
            <v>0.16329999999999997</v>
          </cell>
          <cell r="D1242">
            <v>2.9611633656507399</v>
          </cell>
          <cell r="E1242">
            <v>2.85081263712831</v>
          </cell>
          <cell r="F1242">
            <v>1.9648000000000001</v>
          </cell>
          <cell r="G1242">
            <v>1.9695</v>
          </cell>
        </row>
        <row r="1243">
          <cell r="A1243">
            <v>36872</v>
          </cell>
          <cell r="B1243">
            <v>1241</v>
          </cell>
          <cell r="C1243">
            <v>0.16320000000000001</v>
          </cell>
          <cell r="D1243">
            <v>2.9629413073587401</v>
          </cell>
          <cell r="E1243">
            <v>2.85246441307957</v>
          </cell>
          <cell r="F1243">
            <v>1.9676</v>
          </cell>
          <cell r="G1243">
            <v>1.9648000000000001</v>
          </cell>
        </row>
        <row r="1244">
          <cell r="A1244">
            <v>36873</v>
          </cell>
          <cell r="B1244">
            <v>1242</v>
          </cell>
          <cell r="C1244">
            <v>0.16309999999999999</v>
          </cell>
          <cell r="D1244">
            <v>2.9647193091784598</v>
          </cell>
          <cell r="E1244">
            <v>2.8541162101849999</v>
          </cell>
          <cell r="F1244">
            <v>1.9622999999999999</v>
          </cell>
          <cell r="G1244">
            <v>1.9676</v>
          </cell>
        </row>
        <row r="1245">
          <cell r="A1245">
            <v>36874</v>
          </cell>
          <cell r="B1245">
            <v>1243</v>
          </cell>
          <cell r="C1245">
            <v>0.16300000000000001</v>
          </cell>
          <cell r="D1245">
            <v>2.9664973699369499</v>
          </cell>
          <cell r="E1245">
            <v>2.8557680273729402</v>
          </cell>
          <cell r="F1245">
            <v>1.9635</v>
          </cell>
          <cell r="G1245">
            <v>1.9622999999999999</v>
          </cell>
        </row>
        <row r="1246">
          <cell r="A1246">
            <v>36875</v>
          </cell>
          <cell r="B1246">
            <v>1244</v>
          </cell>
          <cell r="C1246">
            <v>0.16300000000000001</v>
          </cell>
          <cell r="D1246">
            <v>2.9682754884604901</v>
          </cell>
          <cell r="E1246">
            <v>2.8574198635711001</v>
          </cell>
          <cell r="F1246">
            <v>1.9678</v>
          </cell>
          <cell r="G1246">
            <v>1.9635</v>
          </cell>
        </row>
        <row r="1247">
          <cell r="A1247">
            <v>36878</v>
          </cell>
          <cell r="B1247">
            <v>1245</v>
          </cell>
          <cell r="C1247">
            <v>0.1628</v>
          </cell>
          <cell r="D1247">
            <v>2.9700546727882702</v>
          </cell>
          <cell r="E1247">
            <v>2.8590726552260102</v>
          </cell>
          <cell r="F1247">
            <v>1.9539</v>
          </cell>
          <cell r="G1247">
            <v>1.9678</v>
          </cell>
        </row>
        <row r="1248">
          <cell r="A1248">
            <v>36879</v>
          </cell>
          <cell r="B1248">
            <v>1246</v>
          </cell>
          <cell r="C1248">
            <v>0.16260000000000002</v>
          </cell>
          <cell r="D1248">
            <v>2.9718328742214202</v>
          </cell>
          <cell r="E1248">
            <v>2.8607244991767899</v>
          </cell>
          <cell r="F1248">
            <v>1.9556</v>
          </cell>
          <cell r="G1248">
            <v>1.9539</v>
          </cell>
        </row>
        <row r="1249">
          <cell r="A1249">
            <v>36880</v>
          </cell>
          <cell r="B1249">
            <v>1247</v>
          </cell>
          <cell r="C1249">
            <v>0.16020000000000001</v>
          </cell>
          <cell r="D1249">
            <v>2.97361011943519</v>
          </cell>
          <cell r="E1249">
            <v>2.8623754202814999</v>
          </cell>
          <cell r="F1249">
            <v>1.9559</v>
          </cell>
          <cell r="G1249">
            <v>1.9556</v>
          </cell>
        </row>
        <row r="1250">
          <cell r="A1250">
            <v>36881</v>
          </cell>
          <cell r="B1250">
            <v>1248</v>
          </cell>
          <cell r="C1250">
            <v>0.15740000000000001</v>
          </cell>
          <cell r="D1250">
            <v>2.9753640438919402</v>
          </cell>
          <cell r="E1250">
            <v>2.8640046441543499</v>
          </cell>
          <cell r="F1250">
            <v>1.9578</v>
          </cell>
          <cell r="G1250">
            <v>1.9559</v>
          </cell>
        </row>
        <row r="1251">
          <cell r="A1251">
            <v>36882</v>
          </cell>
          <cell r="B1251">
            <v>1249</v>
          </cell>
          <cell r="C1251">
            <v>0.1573</v>
          </cell>
          <cell r="D1251">
            <v>2.9770904393711302</v>
          </cell>
          <cell r="E1251">
            <v>2.8656082632195101</v>
          </cell>
          <cell r="F1251">
            <v>1.9523999999999999</v>
          </cell>
          <cell r="G1251">
            <v>1.9578</v>
          </cell>
        </row>
        <row r="1252">
          <cell r="A1252">
            <v>36886</v>
          </cell>
          <cell r="B1252">
            <v>1250</v>
          </cell>
          <cell r="C1252">
            <v>0.15720000000000001</v>
          </cell>
          <cell r="D1252">
            <v>2.97881682434602</v>
          </cell>
          <cell r="E1252">
            <v>2.8672118399801199</v>
          </cell>
          <cell r="F1252">
            <v>1.9578</v>
          </cell>
          <cell r="G1252">
            <v>1.9523999999999999</v>
          </cell>
        </row>
        <row r="1253">
          <cell r="A1253">
            <v>36887</v>
          </cell>
          <cell r="B1253">
            <v>1251</v>
          </cell>
          <cell r="C1253">
            <v>0.157</v>
          </cell>
          <cell r="D1253">
            <v>2.9805431976365702</v>
          </cell>
          <cell r="E1253">
            <v>2.8688153733602202</v>
          </cell>
          <cell r="F1253">
            <v>1.9608000000000001</v>
          </cell>
          <cell r="G1253">
            <v>1.9578</v>
          </cell>
        </row>
        <row r="1254">
          <cell r="A1254">
            <v>36888</v>
          </cell>
          <cell r="B1254">
            <v>1252</v>
          </cell>
          <cell r="C1254">
            <v>0.15720000000000001</v>
          </cell>
          <cell r="D1254">
            <v>2.9822685148719499</v>
          </cell>
          <cell r="E1254">
            <v>2.8704178933409001</v>
          </cell>
          <cell r="F1254">
            <v>1.9554</v>
          </cell>
          <cell r="G1254">
            <v>1.9608000000000001</v>
          </cell>
        </row>
        <row r="1255">
          <cell r="A1255">
            <v>36889</v>
          </cell>
          <cell r="B1255">
            <v>1253</v>
          </cell>
          <cell r="C1255">
            <v>0.15720000000000001</v>
          </cell>
          <cell r="D1255">
            <v>2.9839968885897399</v>
          </cell>
          <cell r="E1255">
            <v>2.8720232197568301</v>
          </cell>
          <cell r="F1255">
            <v>1.9554</v>
          </cell>
          <cell r="G1255">
            <v>1.9554</v>
          </cell>
        </row>
        <row r="1256">
          <cell r="A1256">
            <v>36893</v>
          </cell>
          <cell r="B1256">
            <v>1254</v>
          </cell>
          <cell r="C1256">
            <v>0.1573</v>
          </cell>
          <cell r="D1256">
            <v>2.9857262639865199</v>
          </cell>
          <cell r="E1256">
            <v>2.8736294439768399</v>
          </cell>
          <cell r="F1256">
            <v>1.9383999999999999</v>
          </cell>
          <cell r="G1256">
            <v>1.9554</v>
          </cell>
        </row>
        <row r="1257">
          <cell r="A1257">
            <v>36894</v>
          </cell>
          <cell r="B1257">
            <v>1255</v>
          </cell>
          <cell r="C1257">
            <v>0.157</v>
          </cell>
          <cell r="D1257">
            <v>2.98745765678974</v>
          </cell>
          <cell r="E1257">
            <v>2.8752375093408702</v>
          </cell>
          <cell r="F1257">
            <v>1.9421999999999999</v>
          </cell>
          <cell r="G1257">
            <v>1.9383999999999999</v>
          </cell>
        </row>
        <row r="1258">
          <cell r="A1258">
            <v>36895</v>
          </cell>
          <cell r="B1258">
            <v>1256</v>
          </cell>
          <cell r="C1258">
            <v>0.15689999999999998</v>
          </cell>
          <cell r="D1258">
            <v>2.9891869765289498</v>
          </cell>
          <cell r="E1258">
            <v>2.87684361672606</v>
          </cell>
          <cell r="F1258">
            <v>1.9357</v>
          </cell>
          <cell r="G1258">
            <v>1.9421999999999999</v>
          </cell>
        </row>
        <row r="1259">
          <cell r="A1259">
            <v>36896</v>
          </cell>
          <cell r="B1259">
            <v>1257</v>
          </cell>
          <cell r="C1259">
            <v>0.157</v>
          </cell>
          <cell r="D1259">
            <v>2.9909162809786101</v>
          </cell>
          <cell r="E1259">
            <v>2.8784496773902899</v>
          </cell>
          <cell r="F1259">
            <v>1.9483999999999999</v>
          </cell>
          <cell r="G1259">
            <v>1.9357</v>
          </cell>
        </row>
        <row r="1260">
          <cell r="A1260">
            <v>36899</v>
          </cell>
          <cell r="B1260">
            <v>1258</v>
          </cell>
          <cell r="C1260">
            <v>0.15689999999999998</v>
          </cell>
          <cell r="D1260">
            <v>2.9926476027770201</v>
          </cell>
          <cell r="E1260">
            <v>2.88005757909223</v>
          </cell>
          <cell r="F1260">
            <v>1.9523999999999999</v>
          </cell>
          <cell r="G1260">
            <v>1.9483999999999999</v>
          </cell>
        </row>
        <row r="1261">
          <cell r="A1261">
            <v>36900</v>
          </cell>
          <cell r="B1261">
            <v>1259</v>
          </cell>
          <cell r="C1261">
            <v>0.15689999999999998</v>
          </cell>
          <cell r="D1261">
            <v>2.9943789092681801</v>
          </cell>
          <cell r="E1261">
            <v>2.8816654340210102</v>
          </cell>
          <cell r="F1261">
            <v>1.9440999999999999</v>
          </cell>
          <cell r="G1261">
            <v>1.9523999999999999</v>
          </cell>
        </row>
        <row r="1262">
          <cell r="A1262">
            <v>36901</v>
          </cell>
          <cell r="B1262">
            <v>1260</v>
          </cell>
          <cell r="C1262">
            <v>0.15629999999999999</v>
          </cell>
          <cell r="D1262">
            <v>2.9961112173547702</v>
          </cell>
          <cell r="E1262">
            <v>2.8832741865698601</v>
          </cell>
          <cell r="F1262">
            <v>1.9429000000000001</v>
          </cell>
          <cell r="G1262">
            <v>1.9440999999999999</v>
          </cell>
        </row>
        <row r="1263">
          <cell r="A1263">
            <v>36902</v>
          </cell>
          <cell r="B1263">
            <v>1261</v>
          </cell>
          <cell r="C1263">
            <v>0.15609999999999999</v>
          </cell>
          <cell r="D1263">
            <v>2.9978383556271302</v>
          </cell>
          <cell r="E1263">
            <v>2.8848781055791299</v>
          </cell>
          <cell r="F1263">
            <v>1.9462999999999999</v>
          </cell>
          <cell r="G1263">
            <v>1.9429000000000001</v>
          </cell>
        </row>
        <row r="1264">
          <cell r="A1264">
            <v>36903</v>
          </cell>
          <cell r="B1264">
            <v>1262</v>
          </cell>
          <cell r="C1264">
            <v>0.15590000000000001</v>
          </cell>
          <cell r="D1264">
            <v>2.9995644210171499</v>
          </cell>
          <cell r="E1264">
            <v>2.88648099592664</v>
          </cell>
          <cell r="F1264">
            <v>1.9508000000000001</v>
          </cell>
          <cell r="G1264">
            <v>1.9462999999999999</v>
          </cell>
        </row>
        <row r="1265">
          <cell r="A1265">
            <v>36906</v>
          </cell>
          <cell r="B1265">
            <v>1263</v>
          </cell>
          <cell r="C1265">
            <v>0.15579999999999999</v>
          </cell>
          <cell r="D1265">
            <v>3.0012894105243899</v>
          </cell>
          <cell r="E1265">
            <v>2.8880828549055901</v>
          </cell>
          <cell r="F1265">
            <v>1.9475</v>
          </cell>
          <cell r="G1265">
            <v>1.9508000000000001</v>
          </cell>
        </row>
        <row r="1266">
          <cell r="A1266">
            <v>36907</v>
          </cell>
          <cell r="B1266">
            <v>1264</v>
          </cell>
          <cell r="C1266">
            <v>0.15590000000000001</v>
          </cell>
          <cell r="D1266">
            <v>3.00301437160019</v>
          </cell>
          <cell r="E1266">
            <v>2.8896846552597202</v>
          </cell>
          <cell r="F1266">
            <v>1.9516</v>
          </cell>
          <cell r="G1266">
            <v>1.9475</v>
          </cell>
        </row>
        <row r="1267">
          <cell r="A1267">
            <v>36908</v>
          </cell>
          <cell r="B1267">
            <v>1265</v>
          </cell>
          <cell r="C1267">
            <v>0.15279999999999999</v>
          </cell>
          <cell r="D1267">
            <v>3.00474134510501</v>
          </cell>
          <cell r="E1267">
            <v>2.8912882921164602</v>
          </cell>
          <cell r="F1267">
            <v>1.9500999999999999</v>
          </cell>
          <cell r="G1267">
            <v>1.9516</v>
          </cell>
        </row>
        <row r="1268">
          <cell r="A1268">
            <v>36909</v>
          </cell>
          <cell r="B1268">
            <v>1266</v>
          </cell>
          <cell r="C1268">
            <v>0.152</v>
          </cell>
          <cell r="D1268">
            <v>3.00643728121501</v>
          </cell>
          <cell r="E1268">
            <v>2.8928630765214698</v>
          </cell>
          <cell r="F1268">
            <v>1.9527000000000001</v>
          </cell>
          <cell r="G1268">
            <v>1.9500999999999999</v>
          </cell>
        </row>
        <row r="1269">
          <cell r="A1269">
            <v>36910</v>
          </cell>
          <cell r="B1269">
            <v>1267</v>
          </cell>
          <cell r="C1269">
            <v>0.152</v>
          </cell>
          <cell r="D1269">
            <v>3.0081258767783798</v>
          </cell>
          <cell r="E1269">
            <v>2.8944310138053799</v>
          </cell>
          <cell r="F1269">
            <v>1.9553</v>
          </cell>
          <cell r="G1269">
            <v>1.9527000000000001</v>
          </cell>
        </row>
        <row r="1270">
          <cell r="A1270">
            <v>36913</v>
          </cell>
          <cell r="B1270">
            <v>1268</v>
          </cell>
          <cell r="C1270">
            <v>0.15179999999999999</v>
          </cell>
          <cell r="D1270">
            <v>3.0098154207583301</v>
          </cell>
          <cell r="E1270">
            <v>2.89599980091428</v>
          </cell>
          <cell r="F1270">
            <v>1.9571000000000001</v>
          </cell>
          <cell r="G1270">
            <v>1.9553</v>
          </cell>
        </row>
        <row r="1271">
          <cell r="A1271">
            <v>36914</v>
          </cell>
          <cell r="B1271">
            <v>1269</v>
          </cell>
          <cell r="C1271">
            <v>0.1515</v>
          </cell>
          <cell r="D1271">
            <v>3.0115038369149101</v>
          </cell>
          <cell r="E1271">
            <v>2.8975675100073102</v>
          </cell>
          <cell r="F1271">
            <v>1.9585999999999999</v>
          </cell>
          <cell r="G1271">
            <v>1.9571000000000001</v>
          </cell>
        </row>
        <row r="1272">
          <cell r="A1272">
            <v>36915</v>
          </cell>
          <cell r="B1272">
            <v>1270</v>
          </cell>
          <cell r="C1272">
            <v>0.1517</v>
          </cell>
          <cell r="D1272">
            <v>3.0131900983733502</v>
          </cell>
          <cell r="E1272">
            <v>2.8991331877205599</v>
          </cell>
          <cell r="F1272">
            <v>1.9595</v>
          </cell>
          <cell r="G1272">
            <v>1.9585999999999999</v>
          </cell>
        </row>
        <row r="1273">
          <cell r="A1273">
            <v>36916</v>
          </cell>
          <cell r="B1273">
            <v>1271</v>
          </cell>
          <cell r="C1273">
            <v>0.15179999999999999</v>
          </cell>
          <cell r="D1273">
            <v>3.0148793831381999</v>
          </cell>
          <cell r="E1273">
            <v>2.9007016418232299</v>
          </cell>
          <cell r="F1273">
            <v>1.9738</v>
          </cell>
          <cell r="G1273">
            <v>1.9595</v>
          </cell>
        </row>
        <row r="1274">
          <cell r="A1274">
            <v>36917</v>
          </cell>
          <cell r="B1274">
            <v>1272</v>
          </cell>
          <cell r="C1274">
            <v>0.1512</v>
          </cell>
          <cell r="D1274">
            <v>3.0165706400257601</v>
          </cell>
          <cell r="E1274">
            <v>2.9022718961922398</v>
          </cell>
          <cell r="F1274">
            <v>1.974</v>
          </cell>
          <cell r="G1274">
            <v>1.9738</v>
          </cell>
        </row>
        <row r="1275">
          <cell r="A1275">
            <v>36920</v>
          </cell>
          <cell r="B1275">
            <v>1273</v>
          </cell>
          <cell r="C1275">
            <v>0.15090000000000001</v>
          </cell>
          <cell r="D1275">
            <v>3.0182566315221799</v>
          </cell>
          <cell r="E1275">
            <v>2.9038372311702498</v>
          </cell>
          <cell r="F1275">
            <v>1.9753000000000001</v>
          </cell>
          <cell r="G1275">
            <v>1.974</v>
          </cell>
        </row>
        <row r="1276">
          <cell r="A1276">
            <v>36921</v>
          </cell>
          <cell r="B1276">
            <v>1274</v>
          </cell>
          <cell r="C1276">
            <v>0.15079999999999999</v>
          </cell>
          <cell r="D1276">
            <v>3.0199404263492098</v>
          </cell>
          <cell r="E1276">
            <v>2.90540049611774</v>
          </cell>
          <cell r="F1276">
            <v>1.9714</v>
          </cell>
          <cell r="G1276">
            <v>1.9753000000000001</v>
          </cell>
        </row>
        <row r="1277">
          <cell r="A1277">
            <v>36922</v>
          </cell>
          <cell r="B1277">
            <v>1275</v>
          </cell>
          <cell r="C1277">
            <v>0.15039999999999998</v>
          </cell>
          <cell r="D1277">
            <v>3.0216241337351102</v>
          </cell>
          <cell r="E1277">
            <v>2.9069636493784898</v>
          </cell>
          <cell r="F1277">
            <v>1.9711000000000001</v>
          </cell>
          <cell r="G1277">
            <v>1.9714</v>
          </cell>
        </row>
        <row r="1278">
          <cell r="A1278">
            <v>36923</v>
          </cell>
          <cell r="B1278">
            <v>1276</v>
          </cell>
          <cell r="C1278">
            <v>0.15029999999999999</v>
          </cell>
          <cell r="D1278">
            <v>3.0233046099970902</v>
          </cell>
          <cell r="E1278">
            <v>2.90852377243792</v>
          </cell>
          <cell r="F1278">
            <v>1.9739</v>
          </cell>
          <cell r="G1278">
            <v>1.9711000000000001</v>
          </cell>
        </row>
        <row r="1279">
          <cell r="A1279">
            <v>36924</v>
          </cell>
          <cell r="B1279">
            <v>1277</v>
          </cell>
          <cell r="C1279">
            <v>0.1502</v>
          </cell>
          <cell r="D1279">
            <v>3.0249849626993299</v>
          </cell>
          <cell r="E1279">
            <v>2.9100837504377002</v>
          </cell>
          <cell r="F1279">
            <v>1.9934000000000001</v>
          </cell>
          <cell r="G1279">
            <v>1.9739</v>
          </cell>
        </row>
        <row r="1280">
          <cell r="A1280">
            <v>36927</v>
          </cell>
          <cell r="B1280">
            <v>1278</v>
          </cell>
          <cell r="C1280">
            <v>0.15039999999999998</v>
          </cell>
          <cell r="D1280">
            <v>3.0266652208467102</v>
          </cell>
          <cell r="E1280">
            <v>2.9116436103285199</v>
          </cell>
          <cell r="F1280">
            <v>1.9944999999999999</v>
          </cell>
          <cell r="G1280">
            <v>1.9934000000000001</v>
          </cell>
        </row>
        <row r="1281">
          <cell r="A1281">
            <v>36928</v>
          </cell>
          <cell r="B1281">
            <v>1279</v>
          </cell>
          <cell r="C1281">
            <v>0.15049999999999999</v>
          </cell>
          <cell r="D1281">
            <v>3.0283485007092801</v>
          </cell>
          <cell r="E1281">
            <v>2.9132062450516201</v>
          </cell>
          <cell r="F1281">
            <v>1.998</v>
          </cell>
          <cell r="G1281">
            <v>1.9944999999999999</v>
          </cell>
        </row>
        <row r="1282">
          <cell r="A1282">
            <v>36929</v>
          </cell>
          <cell r="B1282">
            <v>1280</v>
          </cell>
          <cell r="C1282">
            <v>0.15079999999999999</v>
          </cell>
          <cell r="D1282">
            <v>3.0300337463664402</v>
          </cell>
          <cell r="E1282">
            <v>2.91477067423991</v>
          </cell>
          <cell r="F1282">
            <v>2.0045000000000002</v>
          </cell>
          <cell r="G1282">
            <v>1.998</v>
          </cell>
        </row>
        <row r="1283">
          <cell r="A1283">
            <v>36930</v>
          </cell>
          <cell r="B1283">
            <v>1281</v>
          </cell>
          <cell r="C1283">
            <v>0.151</v>
          </cell>
          <cell r="D1283">
            <v>3.0317230810810498</v>
          </cell>
          <cell r="E1283">
            <v>2.9163388688106302</v>
          </cell>
          <cell r="F1283">
            <v>1.9959</v>
          </cell>
          <cell r="G1283">
            <v>2.0045000000000002</v>
          </cell>
        </row>
        <row r="1284">
          <cell r="A1284">
            <v>36931</v>
          </cell>
          <cell r="B1284">
            <v>1282</v>
          </cell>
          <cell r="C1284">
            <v>0.1512</v>
          </cell>
          <cell r="D1284">
            <v>3.0334154495393699</v>
          </cell>
          <cell r="E1284">
            <v>2.9179098489400599</v>
          </cell>
          <cell r="F1284">
            <v>1.9883999999999999</v>
          </cell>
          <cell r="G1284">
            <v>1.9959</v>
          </cell>
        </row>
        <row r="1285">
          <cell r="A1285">
            <v>36934</v>
          </cell>
          <cell r="B1285">
            <v>1283</v>
          </cell>
          <cell r="C1285">
            <v>0.151</v>
          </cell>
          <cell r="D1285">
            <v>3.03511085576827</v>
          </cell>
          <cell r="E1285">
            <v>2.9194836182189499</v>
          </cell>
          <cell r="F1285">
            <v>1.9813000000000001</v>
          </cell>
          <cell r="G1285">
            <v>1.9883999999999999</v>
          </cell>
        </row>
        <row r="1286">
          <cell r="A1286">
            <v>36935</v>
          </cell>
          <cell r="B1286">
            <v>1284</v>
          </cell>
          <cell r="C1286">
            <v>0.15079999999999999</v>
          </cell>
          <cell r="D1286">
            <v>3.0368051153501798</v>
          </cell>
          <cell r="E1286">
            <v>2.92105629236922</v>
          </cell>
          <cell r="F1286">
            <v>1.9802999999999999</v>
          </cell>
          <cell r="G1286">
            <v>1.9813000000000001</v>
          </cell>
        </row>
        <row r="1287">
          <cell r="A1287">
            <v>36936</v>
          </cell>
          <cell r="B1287">
            <v>1285</v>
          </cell>
          <cell r="C1287">
            <v>0.14990000000000001</v>
          </cell>
          <cell r="D1287">
            <v>3.0384982253061401</v>
          </cell>
          <cell r="E1287">
            <v>2.9226278687058902</v>
          </cell>
          <cell r="F1287">
            <v>1.9894000000000001</v>
          </cell>
          <cell r="G1287">
            <v>1.9802999999999999</v>
          </cell>
        </row>
        <row r="1288">
          <cell r="A1288">
            <v>36937</v>
          </cell>
          <cell r="B1288">
            <v>1286</v>
          </cell>
          <cell r="C1288">
            <v>0.1517</v>
          </cell>
          <cell r="D1288">
            <v>3.0401828294922102</v>
          </cell>
          <cell r="E1288">
            <v>2.92419151933185</v>
          </cell>
          <cell r="F1288">
            <v>1.9812000000000001</v>
          </cell>
          <cell r="G1288">
            <v>1.9894000000000001</v>
          </cell>
        </row>
        <row r="1289">
          <cell r="A1289">
            <v>36938</v>
          </cell>
          <cell r="B1289">
            <v>1287</v>
          </cell>
          <cell r="C1289">
            <v>0.1517</v>
          </cell>
          <cell r="D1289">
            <v>3.0418872471919101</v>
          </cell>
          <cell r="E1289">
            <v>2.9257735301911301</v>
          </cell>
          <cell r="F1289">
            <v>1.994</v>
          </cell>
          <cell r="G1289">
            <v>1.9812000000000001</v>
          </cell>
        </row>
        <row r="1290">
          <cell r="A1290">
            <v>36941</v>
          </cell>
          <cell r="B1290">
            <v>1288</v>
          </cell>
          <cell r="C1290">
            <v>0.15140000000000001</v>
          </cell>
          <cell r="D1290">
            <v>3.0435926204392998</v>
          </cell>
          <cell r="E1290">
            <v>2.9273563969308598</v>
          </cell>
          <cell r="F1290">
            <v>2.0026999999999999</v>
          </cell>
          <cell r="G1290">
            <v>1.994</v>
          </cell>
        </row>
        <row r="1291">
          <cell r="A1291">
            <v>36942</v>
          </cell>
          <cell r="B1291">
            <v>1289</v>
          </cell>
          <cell r="C1291">
            <v>0.1515</v>
          </cell>
          <cell r="D1291">
            <v>3.0452958148697</v>
          </cell>
          <cell r="E1291">
            <v>2.9289372103681899</v>
          </cell>
          <cell r="F1291">
            <v>2.0063</v>
          </cell>
          <cell r="G1291">
            <v>2.0026999999999999</v>
          </cell>
        </row>
        <row r="1292">
          <cell r="A1292">
            <v>36943</v>
          </cell>
          <cell r="B1292">
            <v>1290</v>
          </cell>
          <cell r="C1292">
            <v>0.1515</v>
          </cell>
          <cell r="D1292">
            <v>3.0470009978082802</v>
          </cell>
          <cell r="E1292">
            <v>2.9305198384512101</v>
          </cell>
          <cell r="F1292">
            <v>2.024</v>
          </cell>
          <cell r="G1292">
            <v>2.0063</v>
          </cell>
        </row>
        <row r="1293">
          <cell r="A1293">
            <v>36944</v>
          </cell>
          <cell r="B1293">
            <v>1291</v>
          </cell>
          <cell r="C1293">
            <v>0.1515</v>
          </cell>
          <cell r="D1293">
            <v>3.0487071355469899</v>
          </cell>
          <cell r="E1293">
            <v>2.93210332169481</v>
          </cell>
          <cell r="F1293">
            <v>2.0367999999999999</v>
          </cell>
          <cell r="G1293">
            <v>2.024</v>
          </cell>
        </row>
        <row r="1294">
          <cell r="A1294">
            <v>36945</v>
          </cell>
          <cell r="B1294">
            <v>1292</v>
          </cell>
          <cell r="C1294">
            <v>0.15140000000000001</v>
          </cell>
          <cell r="D1294">
            <v>3.0504142286204701</v>
          </cell>
          <cell r="E1294">
            <v>2.9336876605610702</v>
          </cell>
          <cell r="F1294">
            <v>2.0436000000000001</v>
          </cell>
          <cell r="G1294">
            <v>2.0367999999999999</v>
          </cell>
        </row>
        <row r="1295">
          <cell r="A1295">
            <v>36950</v>
          </cell>
          <cell r="B1295">
            <v>1293</v>
          </cell>
          <cell r="C1295">
            <v>0.1512</v>
          </cell>
          <cell r="D1295">
            <v>3.0521212404228102</v>
          </cell>
          <cell r="E1295">
            <v>2.9352718929693999</v>
          </cell>
          <cell r="F1295">
            <v>2.0451999999999999</v>
          </cell>
          <cell r="G1295">
            <v>2.0436000000000001</v>
          </cell>
        </row>
        <row r="1296">
          <cell r="A1296">
            <v>36951</v>
          </cell>
          <cell r="B1296">
            <v>1294</v>
          </cell>
          <cell r="C1296">
            <v>0.15090000000000001</v>
          </cell>
          <cell r="D1296">
            <v>3.0538271015052998</v>
          </cell>
          <cell r="E1296">
            <v>2.9368550264346198</v>
          </cell>
          <cell r="F1296">
            <v>2.0428000000000002</v>
          </cell>
          <cell r="G1296">
            <v>2.0451999999999999</v>
          </cell>
        </row>
        <row r="1297">
          <cell r="A1297">
            <v>36952</v>
          </cell>
          <cell r="B1297">
            <v>1295</v>
          </cell>
          <cell r="C1297">
            <v>0.15090000000000001</v>
          </cell>
          <cell r="D1297">
            <v>3.0555307400304201</v>
          </cell>
          <cell r="E1297">
            <v>2.93843606633224</v>
          </cell>
          <cell r="F1297">
            <v>2.0354999999999999</v>
          </cell>
          <cell r="G1297">
            <v>2.0428000000000002</v>
          </cell>
        </row>
        <row r="1298">
          <cell r="A1298">
            <v>36955</v>
          </cell>
          <cell r="B1298">
            <v>1296</v>
          </cell>
          <cell r="C1298">
            <v>0.15090000000000001</v>
          </cell>
          <cell r="D1298">
            <v>3.0572353289643601</v>
          </cell>
          <cell r="E1298">
            <v>2.9400179573740699</v>
          </cell>
          <cell r="F1298">
            <v>2.0232000000000001</v>
          </cell>
          <cell r="G1298">
            <v>2.0354999999999999</v>
          </cell>
        </row>
        <row r="1299">
          <cell r="A1299">
            <v>36956</v>
          </cell>
          <cell r="B1299">
            <v>1297</v>
          </cell>
          <cell r="C1299">
            <v>0.15079999999999999</v>
          </cell>
          <cell r="D1299">
            <v>3.0589408688373299</v>
          </cell>
          <cell r="E1299">
            <v>2.94160070001832</v>
          </cell>
          <cell r="F1299">
            <v>2.0207999999999999</v>
          </cell>
          <cell r="G1299">
            <v>2.0232000000000001</v>
          </cell>
        </row>
        <row r="1300">
          <cell r="A1300">
            <v>36957</v>
          </cell>
          <cell r="B1300">
            <v>1298</v>
          </cell>
          <cell r="C1300">
            <v>0.1507</v>
          </cell>
          <cell r="D1300">
            <v>3.0606463201399299</v>
          </cell>
          <cell r="E1300">
            <v>2.9431833295842602</v>
          </cell>
          <cell r="F1300">
            <v>2.0390999999999999</v>
          </cell>
          <cell r="G1300">
            <v>2.0207999999999999</v>
          </cell>
        </row>
        <row r="1301">
          <cell r="A1301">
            <v>36958</v>
          </cell>
          <cell r="B1301">
            <v>1299</v>
          </cell>
          <cell r="C1301">
            <v>0.1507</v>
          </cell>
          <cell r="D1301">
            <v>3.06235165105659</v>
          </cell>
          <cell r="E1301">
            <v>2.94476581657077</v>
          </cell>
          <cell r="F1301">
            <v>2.0385</v>
          </cell>
          <cell r="G1301">
            <v>2.0390999999999999</v>
          </cell>
        </row>
        <row r="1302">
          <cell r="A1302">
            <v>36959</v>
          </cell>
          <cell r="B1302">
            <v>1300</v>
          </cell>
          <cell r="C1302">
            <v>0.15049999999999999</v>
          </cell>
          <cell r="D1302">
            <v>3.06405793214953</v>
          </cell>
          <cell r="E1302">
            <v>2.9463491544268301</v>
          </cell>
          <cell r="F1302">
            <v>2.0598999999999998</v>
          </cell>
          <cell r="G1302">
            <v>2.0385</v>
          </cell>
        </row>
        <row r="1303">
          <cell r="A1303">
            <v>36962</v>
          </cell>
          <cell r="B1303">
            <v>1301</v>
          </cell>
          <cell r="C1303">
            <v>0.15049999999999999</v>
          </cell>
          <cell r="D1303">
            <v>3.06576304974819</v>
          </cell>
          <cell r="E1303">
            <v>2.9479313817833401</v>
          </cell>
          <cell r="F1303">
            <v>2.0552000000000001</v>
          </cell>
          <cell r="G1303">
            <v>2.0598999999999998</v>
          </cell>
        </row>
        <row r="1304">
          <cell r="A1304">
            <v>36963</v>
          </cell>
          <cell r="B1304">
            <v>1302</v>
          </cell>
          <cell r="C1304">
            <v>0.15060000000000001</v>
          </cell>
          <cell r="D1304">
            <v>3.0674691162277399</v>
          </cell>
          <cell r="E1304">
            <v>2.9495144588162798</v>
          </cell>
          <cell r="F1304">
            <v>2.0621999999999998</v>
          </cell>
          <cell r="G1304">
            <v>2.0552000000000001</v>
          </cell>
        </row>
        <row r="1305">
          <cell r="A1305">
            <v>36964</v>
          </cell>
          <cell r="B1305">
            <v>1303</v>
          </cell>
          <cell r="C1305">
            <v>0.15060000000000001</v>
          </cell>
          <cell r="D1305">
            <v>3.0691772057304201</v>
          </cell>
          <cell r="E1305">
            <v>2.9510993821804301</v>
          </cell>
          <cell r="F1305">
            <v>2.0762999999999998</v>
          </cell>
          <cell r="G1305">
            <v>2.0621999999999998</v>
          </cell>
        </row>
        <row r="1306">
          <cell r="A1306">
            <v>36965</v>
          </cell>
          <cell r="B1306">
            <v>1304</v>
          </cell>
          <cell r="C1306">
            <v>0.15060000000000001</v>
          </cell>
          <cell r="D1306">
            <v>3.0708862463656601</v>
          </cell>
          <cell r="E1306">
            <v>2.9526851572041002</v>
          </cell>
          <cell r="F1306">
            <v>2.0863999999999998</v>
          </cell>
          <cell r="G1306">
            <v>2.0762999999999998</v>
          </cell>
        </row>
        <row r="1307">
          <cell r="A1307">
            <v>36966</v>
          </cell>
          <cell r="B1307">
            <v>1305</v>
          </cell>
          <cell r="C1307">
            <v>0.1512</v>
          </cell>
          <cell r="D1307">
            <v>3.0725962386630901</v>
          </cell>
          <cell r="E1307">
            <v>2.9542717843449302</v>
          </cell>
          <cell r="F1307">
            <v>2.1217000000000001</v>
          </cell>
          <cell r="G1307">
            <v>2.0863999999999998</v>
          </cell>
        </row>
        <row r="1308">
          <cell r="A1308">
            <v>36969</v>
          </cell>
          <cell r="B1308">
            <v>1306</v>
          </cell>
          <cell r="C1308">
            <v>0.15140000000000001</v>
          </cell>
          <cell r="D1308">
            <v>3.07431354342684</v>
          </cell>
          <cell r="E1308">
            <v>2.9558651653664101</v>
          </cell>
          <cell r="F1308">
            <v>2.1276999999999999</v>
          </cell>
          <cell r="G1308">
            <v>2.1217000000000001</v>
          </cell>
        </row>
        <row r="1309">
          <cell r="A1309">
            <v>36970</v>
          </cell>
          <cell r="B1309">
            <v>1307</v>
          </cell>
          <cell r="C1309">
            <v>0.15179999999999999</v>
          </cell>
          <cell r="D1309">
            <v>3.0760339292857402</v>
          </cell>
          <cell r="E1309">
            <v>2.9574613739378202</v>
          </cell>
          <cell r="F1309">
            <v>2.0929000000000002</v>
          </cell>
          <cell r="G1309">
            <v>2.1276999999999999</v>
          </cell>
        </row>
        <row r="1310">
          <cell r="A1310">
            <v>36971</v>
          </cell>
          <cell r="B1310">
            <v>1308</v>
          </cell>
          <cell r="C1310">
            <v>0.15179999999999999</v>
          </cell>
          <cell r="D1310">
            <v>3.0777594920390499</v>
          </cell>
          <cell r="E1310">
            <v>2.9590623543960199</v>
          </cell>
          <cell r="F1310">
            <v>2.1</v>
          </cell>
          <cell r="G1310">
            <v>2.0929000000000002</v>
          </cell>
        </row>
        <row r="1311">
          <cell r="A1311">
            <v>36972</v>
          </cell>
          <cell r="B1311">
            <v>1309</v>
          </cell>
          <cell r="C1311">
            <v>0.15720000000000001</v>
          </cell>
          <cell r="D1311">
            <v>3.0794860227813001</v>
          </cell>
          <cell r="E1311">
            <v>2.9606642015226501</v>
          </cell>
          <cell r="F1311">
            <v>2.1419000000000001</v>
          </cell>
          <cell r="G1311">
            <v>2.1</v>
          </cell>
        </row>
        <row r="1312">
          <cell r="A1312">
            <v>36973</v>
          </cell>
          <cell r="B1312">
            <v>1310</v>
          </cell>
          <cell r="C1312">
            <v>0.1573</v>
          </cell>
          <cell r="D1312">
            <v>3.0812707389058001</v>
          </cell>
          <cell r="E1312">
            <v>2.9623199996078098</v>
          </cell>
          <cell r="F1312">
            <v>2.1585999999999999</v>
          </cell>
          <cell r="G1312">
            <v>2.1419000000000001</v>
          </cell>
        </row>
        <row r="1313">
          <cell r="A1313">
            <v>36976</v>
          </cell>
          <cell r="B1313">
            <v>1311</v>
          </cell>
          <cell r="C1313">
            <v>0.15720000000000001</v>
          </cell>
          <cell r="D1313">
            <v>3.0830575369945801</v>
          </cell>
          <cell r="E1313">
            <v>2.96397769566132</v>
          </cell>
          <cell r="F1313">
            <v>2.1373000000000002</v>
          </cell>
          <cell r="G1313">
            <v>2.1585999999999999</v>
          </cell>
        </row>
        <row r="1314">
          <cell r="A1314">
            <v>36977</v>
          </cell>
          <cell r="B1314">
            <v>1312</v>
          </cell>
          <cell r="C1314">
            <v>0.15720000000000001</v>
          </cell>
          <cell r="D1314">
            <v>3.0848443229901501</v>
          </cell>
          <cell r="E1314">
            <v>2.9656353468702701</v>
          </cell>
          <cell r="F1314">
            <v>2.1236000000000002</v>
          </cell>
          <cell r="G1314">
            <v>2.1373000000000002</v>
          </cell>
        </row>
        <row r="1315">
          <cell r="A1315">
            <v>36978</v>
          </cell>
          <cell r="B1315">
            <v>1313</v>
          </cell>
          <cell r="C1315">
            <v>0.15710000000000002</v>
          </cell>
          <cell r="D1315">
            <v>3.08663214451754</v>
          </cell>
          <cell r="E1315">
            <v>2.9672939251467598</v>
          </cell>
          <cell r="F1315">
            <v>2.117</v>
          </cell>
          <cell r="G1315">
            <v>2.1236000000000002</v>
          </cell>
        </row>
        <row r="1316">
          <cell r="A1316">
            <v>36979</v>
          </cell>
          <cell r="B1316">
            <v>1314</v>
          </cell>
          <cell r="C1316">
            <v>0.15710000000000002</v>
          </cell>
          <cell r="D1316">
            <v>3.0884199218556398</v>
          </cell>
          <cell r="E1316">
            <v>2.9689524288057498</v>
          </cell>
          <cell r="F1316">
            <v>2.1368999999999998</v>
          </cell>
          <cell r="G1316">
            <v>2.117</v>
          </cell>
        </row>
        <row r="1317">
          <cell r="A1317">
            <v>36980</v>
          </cell>
          <cell r="B1317">
            <v>1315</v>
          </cell>
          <cell r="C1317">
            <v>0.15720000000000001</v>
          </cell>
          <cell r="D1317">
            <v>3.0902087346743801</v>
          </cell>
          <cell r="E1317">
            <v>2.97061185944888</v>
          </cell>
          <cell r="F1317">
            <v>2.1616</v>
          </cell>
          <cell r="G1317">
            <v>2.1368999999999998</v>
          </cell>
        </row>
        <row r="1318">
          <cell r="A1318">
            <v>36983</v>
          </cell>
          <cell r="B1318">
            <v>1316</v>
          </cell>
          <cell r="C1318">
            <v>0.15720000000000001</v>
          </cell>
          <cell r="D1318">
            <v>3.09199966514656</v>
          </cell>
          <cell r="E1318">
            <v>2.9722732209184102</v>
          </cell>
          <cell r="F1318">
            <v>2.1583999999999999</v>
          </cell>
          <cell r="G1318">
            <v>2.1616</v>
          </cell>
        </row>
        <row r="1319">
          <cell r="A1319">
            <v>36984</v>
          </cell>
          <cell r="B1319">
            <v>1317</v>
          </cell>
          <cell r="C1319">
            <v>0.1573</v>
          </cell>
          <cell r="D1319">
            <v>3.0937916335525002</v>
          </cell>
          <cell r="E1319">
            <v>2.9739355115305099</v>
          </cell>
          <cell r="F1319">
            <v>2.1732</v>
          </cell>
          <cell r="G1319">
            <v>2.1583999999999999</v>
          </cell>
        </row>
        <row r="1320">
          <cell r="A1320">
            <v>36985</v>
          </cell>
          <cell r="B1320">
            <v>1318</v>
          </cell>
          <cell r="C1320">
            <v>0.15720000000000001</v>
          </cell>
          <cell r="D1320">
            <v>3.0955856923828802</v>
          </cell>
          <cell r="E1320">
            <v>2.97559970755306</v>
          </cell>
          <cell r="F1320">
            <v>2.1631999999999998</v>
          </cell>
          <cell r="G1320">
            <v>2.1732</v>
          </cell>
        </row>
        <row r="1321">
          <cell r="A1321">
            <v>36986</v>
          </cell>
          <cell r="B1321">
            <v>1319</v>
          </cell>
          <cell r="C1321">
            <v>0.15710000000000002</v>
          </cell>
          <cell r="D1321">
            <v>3.0973797390709001</v>
          </cell>
          <cell r="E1321">
            <v>2.9772638585552</v>
          </cell>
          <cell r="F1321">
            <v>2.1589</v>
          </cell>
          <cell r="G1321">
            <v>2.1631999999999998</v>
          </cell>
        </row>
        <row r="1322">
          <cell r="A1322">
            <v>36987</v>
          </cell>
          <cell r="B1322">
            <v>1320</v>
          </cell>
          <cell r="C1322">
            <v>0.15720000000000001</v>
          </cell>
          <cell r="D1322">
            <v>3.0991737414157701</v>
          </cell>
          <cell r="E1322">
            <v>2.9789279346891302</v>
          </cell>
          <cell r="F1322">
            <v>2.1520999999999999</v>
          </cell>
          <cell r="G1322">
            <v>2.1589</v>
          </cell>
        </row>
        <row r="1323">
          <cell r="A1323">
            <v>36990</v>
          </cell>
          <cell r="B1323">
            <v>1321</v>
          </cell>
          <cell r="C1323">
            <v>0.15710000000000002</v>
          </cell>
          <cell r="D1323">
            <v>3.1009698675576098</v>
          </cell>
          <cell r="E1323">
            <v>2.9805939470547198</v>
          </cell>
          <cell r="F1323">
            <v>2.1642000000000001</v>
          </cell>
          <cell r="G1323">
            <v>2.1520999999999999</v>
          </cell>
        </row>
        <row r="1324">
          <cell r="A1324">
            <v>36991</v>
          </cell>
          <cell r="B1324">
            <v>1322</v>
          </cell>
          <cell r="C1324">
            <v>0.15740000000000001</v>
          </cell>
          <cell r="D1324">
            <v>3.1027659493048998</v>
          </cell>
          <cell r="E1324">
            <v>2.9822598844683599</v>
          </cell>
          <cell r="F1324">
            <v>2.1421999999999999</v>
          </cell>
          <cell r="G1324">
            <v>2.1642000000000001</v>
          </cell>
        </row>
        <row r="1325">
          <cell r="A1325">
            <v>36992</v>
          </cell>
          <cell r="B1325">
            <v>1323</v>
          </cell>
          <cell r="C1325">
            <v>0.1573</v>
          </cell>
          <cell r="D1325">
            <v>3.1045662671916601</v>
          </cell>
          <cell r="E1325">
            <v>2.9839297172382802</v>
          </cell>
          <cell r="F1325">
            <v>2.1383999999999999</v>
          </cell>
          <cell r="G1325">
            <v>2.1421999999999999</v>
          </cell>
        </row>
        <row r="1326">
          <cell r="A1326">
            <v>36993</v>
          </cell>
          <cell r="B1326">
            <v>1324</v>
          </cell>
          <cell r="C1326">
            <v>0.1573</v>
          </cell>
          <cell r="D1326">
            <v>3.10636657412434</v>
          </cell>
          <cell r="E1326">
            <v>2.9855995059568801</v>
          </cell>
          <cell r="F1326">
            <v>2.1573000000000002</v>
          </cell>
          <cell r="G1326">
            <v>2.1383999999999999</v>
          </cell>
        </row>
        <row r="1327">
          <cell r="A1327">
            <v>36997</v>
          </cell>
          <cell r="B1327">
            <v>1325</v>
          </cell>
          <cell r="C1327">
            <v>0.1575</v>
          </cell>
          <cell r="D1327">
            <v>3.10816792503701</v>
          </cell>
          <cell r="E1327">
            <v>2.9872702290789799</v>
          </cell>
          <cell r="F1327">
            <v>2.1825000000000001</v>
          </cell>
          <cell r="G1327">
            <v>2.1573000000000002</v>
          </cell>
        </row>
        <row r="1328">
          <cell r="A1328">
            <v>36998</v>
          </cell>
          <cell r="B1328">
            <v>1326</v>
          </cell>
          <cell r="C1328">
            <v>0.1575</v>
          </cell>
          <cell r="D1328">
            <v>3.1099724651709302</v>
          </cell>
          <cell r="E1328">
            <v>2.9889438762013398</v>
          </cell>
          <cell r="F1328">
            <v>2.1888000000000001</v>
          </cell>
          <cell r="G1328">
            <v>2.1825000000000001</v>
          </cell>
        </row>
        <row r="1329">
          <cell r="A1329">
            <v>36999</v>
          </cell>
          <cell r="B1329">
            <v>1327</v>
          </cell>
          <cell r="C1329">
            <v>0.15820000000000001</v>
          </cell>
          <cell r="D1329">
            <v>3.1117780529847598</v>
          </cell>
          <cell r="E1329">
            <v>2.9906184610007398</v>
          </cell>
          <cell r="F1329">
            <v>2.1749999999999998</v>
          </cell>
          <cell r="G1329">
            <v>2.1888000000000001</v>
          </cell>
        </row>
        <row r="1330">
          <cell r="A1330">
            <v>37000</v>
          </cell>
          <cell r="B1330">
            <v>1328</v>
          </cell>
          <cell r="C1330">
            <v>0.1623</v>
          </cell>
          <cell r="D1330">
            <v>3.1135921573540899</v>
          </cell>
          <cell r="E1330">
            <v>2.9923009102748699</v>
          </cell>
          <cell r="F1330">
            <v>2.1882000000000001</v>
          </cell>
          <cell r="G1330">
            <v>2.1749999999999998</v>
          </cell>
        </row>
        <row r="1331">
          <cell r="A1331">
            <v>37001</v>
          </cell>
          <cell r="B1331">
            <v>1329</v>
          </cell>
          <cell r="C1331">
            <v>0.1623</v>
          </cell>
          <cell r="D1331">
            <v>3.1154510030079501</v>
          </cell>
          <cell r="E1331">
            <v>2.9940248186664902</v>
          </cell>
          <cell r="F1331">
            <v>2.2364000000000002</v>
          </cell>
          <cell r="G1331">
            <v>2.1882000000000001</v>
          </cell>
        </row>
        <row r="1332">
          <cell r="A1332">
            <v>37004</v>
          </cell>
          <cell r="B1332">
            <v>1330</v>
          </cell>
          <cell r="C1332">
            <v>0.1623</v>
          </cell>
          <cell r="D1332">
            <v>3.1173109584112599</v>
          </cell>
          <cell r="E1332">
            <v>2.99574972022699</v>
          </cell>
          <cell r="F1332">
            <v>2.2585999999999999</v>
          </cell>
          <cell r="G1332">
            <v>2.2364000000000002</v>
          </cell>
        </row>
        <row r="1333">
          <cell r="A1333">
            <v>37005</v>
          </cell>
          <cell r="B1333">
            <v>1331</v>
          </cell>
          <cell r="C1333">
            <v>0.1623</v>
          </cell>
          <cell r="D1333">
            <v>3.1191720242265402</v>
          </cell>
          <cell r="E1333">
            <v>2.99747561552855</v>
          </cell>
          <cell r="F1333">
            <v>2.2538</v>
          </cell>
          <cell r="G1333">
            <v>2.2585999999999999</v>
          </cell>
        </row>
        <row r="1334">
          <cell r="A1334">
            <v>37006</v>
          </cell>
          <cell r="B1334">
            <v>1332</v>
          </cell>
          <cell r="C1334">
            <v>0.1623</v>
          </cell>
          <cell r="D1334">
            <v>3.12103420111672</v>
          </cell>
          <cell r="E1334">
            <v>2.9992025051436699</v>
          </cell>
          <cell r="F1334">
            <v>2.3010999999999999</v>
          </cell>
          <cell r="G1334">
            <v>2.2538</v>
          </cell>
        </row>
        <row r="1335">
          <cell r="A1335">
            <v>37007</v>
          </cell>
          <cell r="B1335">
            <v>1333</v>
          </cell>
          <cell r="C1335">
            <v>0.1623</v>
          </cell>
          <cell r="D1335">
            <v>3.1228974897451298</v>
          </cell>
          <cell r="E1335">
            <v>3.0009303896452</v>
          </cell>
          <cell r="F1335">
            <v>2.2541000000000002</v>
          </cell>
          <cell r="G1335">
            <v>2.3010999999999999</v>
          </cell>
        </row>
        <row r="1336">
          <cell r="A1336">
            <v>37008</v>
          </cell>
          <cell r="B1336">
            <v>1334</v>
          </cell>
          <cell r="C1336">
            <v>0.16250000000000001</v>
          </cell>
          <cell r="D1336">
            <v>3.1247618907754799</v>
          </cell>
          <cell r="E1336">
            <v>3.0026592696062999</v>
          </cell>
          <cell r="F1336">
            <v>2.218</v>
          </cell>
          <cell r="G1336">
            <v>2.2541000000000002</v>
          </cell>
        </row>
        <row r="1337">
          <cell r="A1337">
            <v>37011</v>
          </cell>
          <cell r="B1337">
            <v>1335</v>
          </cell>
          <cell r="C1337">
            <v>0.1623</v>
          </cell>
          <cell r="D1337">
            <v>3.1266295297099802</v>
          </cell>
          <cell r="E1337">
            <v>3.0043911159454901</v>
          </cell>
          <cell r="F1337">
            <v>2.1846999999999999</v>
          </cell>
          <cell r="G1337">
            <v>2.218</v>
          </cell>
        </row>
        <row r="1338">
          <cell r="A1338">
            <v>37013</v>
          </cell>
          <cell r="B1338">
            <v>1336</v>
          </cell>
          <cell r="C1338">
            <v>0.16219999999999998</v>
          </cell>
          <cell r="D1338">
            <v>3.1284961588055098</v>
          </cell>
          <cell r="E1338">
            <v>3.00612198968172</v>
          </cell>
          <cell r="F1338">
            <v>2.2239</v>
          </cell>
          <cell r="G1338">
            <v>2.1846999999999999</v>
          </cell>
        </row>
        <row r="1339">
          <cell r="A1339">
            <v>37014</v>
          </cell>
          <cell r="B1339">
            <v>1337</v>
          </cell>
          <cell r="C1339">
            <v>0.16210000000000002</v>
          </cell>
          <cell r="D1339">
            <v>3.1303628386085798</v>
          </cell>
          <cell r="E1339">
            <v>3.0078528742910402</v>
          </cell>
          <cell r="F1339">
            <v>2.2353000000000001</v>
          </cell>
          <cell r="G1339">
            <v>2.2239</v>
          </cell>
        </row>
        <row r="1340">
          <cell r="A1340">
            <v>37015</v>
          </cell>
          <cell r="B1340">
            <v>1338</v>
          </cell>
          <cell r="C1340">
            <v>0.1623</v>
          </cell>
          <cell r="D1340">
            <v>3.1322295365764998</v>
          </cell>
          <cell r="E1340">
            <v>3.00958373961813</v>
          </cell>
          <cell r="F1340">
            <v>2.2187000000000001</v>
          </cell>
          <cell r="G1340">
            <v>2.2353000000000001</v>
          </cell>
        </row>
        <row r="1341">
          <cell r="A1341">
            <v>37018</v>
          </cell>
          <cell r="B1341">
            <v>1339</v>
          </cell>
          <cell r="C1341">
            <v>0.1623</v>
          </cell>
          <cell r="D1341">
            <v>3.1340995089321302</v>
          </cell>
          <cell r="E1341">
            <v>3.0113176049009298</v>
          </cell>
          <cell r="F1341">
            <v>2.1957</v>
          </cell>
          <cell r="G1341">
            <v>2.2187000000000001</v>
          </cell>
        </row>
        <row r="1342">
          <cell r="A1342">
            <v>37019</v>
          </cell>
          <cell r="B1342">
            <v>1340</v>
          </cell>
          <cell r="C1342">
            <v>0.16239999999999999</v>
          </cell>
          <cell r="D1342">
            <v>3.1359705976799601</v>
          </cell>
          <cell r="E1342">
            <v>3.0130524690889202</v>
          </cell>
          <cell r="F1342">
            <v>2.2319</v>
          </cell>
          <cell r="G1342">
            <v>2.1957</v>
          </cell>
        </row>
        <row r="1343">
          <cell r="A1343">
            <v>37020</v>
          </cell>
          <cell r="B1343">
            <v>1341</v>
          </cell>
          <cell r="C1343">
            <v>0.16250000000000001</v>
          </cell>
          <cell r="D1343">
            <v>3.1378438697164799</v>
          </cell>
          <cell r="E1343">
            <v>3.0147893213400998</v>
          </cell>
          <cell r="F1343">
            <v>2.2585999999999999</v>
          </cell>
          <cell r="G1343">
            <v>2.2319</v>
          </cell>
        </row>
        <row r="1344">
          <cell r="A1344">
            <v>37021</v>
          </cell>
          <cell r="B1344">
            <v>1342</v>
          </cell>
          <cell r="C1344">
            <v>0.16250000000000001</v>
          </cell>
          <cell r="D1344">
            <v>3.1397193276189701</v>
          </cell>
          <cell r="E1344">
            <v>3.0165281639395398</v>
          </cell>
          <cell r="F1344">
            <v>2.2694999999999999</v>
          </cell>
          <cell r="G1344">
            <v>2.2585999999999999</v>
          </cell>
        </row>
        <row r="1345">
          <cell r="A1345">
            <v>37022</v>
          </cell>
          <cell r="B1345">
            <v>1343</v>
          </cell>
          <cell r="C1345">
            <v>0.16250000000000001</v>
          </cell>
          <cell r="D1345">
            <v>3.1415959064638899</v>
          </cell>
          <cell r="E1345">
            <v>3.0182680094526999</v>
          </cell>
          <cell r="F1345">
            <v>2.2863000000000002</v>
          </cell>
          <cell r="G1345">
            <v>2.2694999999999999</v>
          </cell>
        </row>
        <row r="1346">
          <cell r="A1346">
            <v>37025</v>
          </cell>
          <cell r="B1346">
            <v>1344</v>
          </cell>
          <cell r="C1346">
            <v>0.16239999999999999</v>
          </cell>
          <cell r="D1346">
            <v>3.1434736069212201</v>
          </cell>
          <cell r="E1346">
            <v>3.02000885845804</v>
          </cell>
          <cell r="F1346">
            <v>2.3062</v>
          </cell>
          <cell r="G1346">
            <v>2.2863000000000002</v>
          </cell>
        </row>
        <row r="1347">
          <cell r="A1347">
            <v>37026</v>
          </cell>
          <cell r="B1347">
            <v>1345</v>
          </cell>
          <cell r="C1347">
            <v>0.16250000000000001</v>
          </cell>
          <cell r="D1347">
            <v>3.1453513608803099</v>
          </cell>
          <cell r="E1347">
            <v>3.0217497206694302</v>
          </cell>
          <cell r="F1347">
            <v>2.3384</v>
          </cell>
          <cell r="G1347">
            <v>2.3062</v>
          </cell>
        </row>
        <row r="1348">
          <cell r="A1348">
            <v>37027</v>
          </cell>
          <cell r="B1348">
            <v>1346</v>
          </cell>
          <cell r="C1348">
            <v>0.16239999999999999</v>
          </cell>
          <cell r="D1348">
            <v>3.1472313059351902</v>
          </cell>
          <cell r="E1348">
            <v>3.0234925778243098</v>
          </cell>
          <cell r="F1348">
            <v>2.3218999999999999</v>
          </cell>
          <cell r="G1348">
            <v>2.3384</v>
          </cell>
        </row>
        <row r="1349">
          <cell r="A1349">
            <v>37028</v>
          </cell>
          <cell r="B1349">
            <v>1347</v>
          </cell>
          <cell r="C1349">
            <v>0.16250000000000001</v>
          </cell>
          <cell r="D1349">
            <v>3.1491113045557899</v>
          </cell>
          <cell r="E1349">
            <v>3.0252354482004802</v>
          </cell>
          <cell r="F1349">
            <v>2.3035999999999999</v>
          </cell>
          <cell r="G1349">
            <v>2.3218999999999999</v>
          </cell>
        </row>
        <row r="1350">
          <cell r="A1350">
            <v>37029</v>
          </cell>
          <cell r="B1350">
            <v>1348</v>
          </cell>
          <cell r="C1350">
            <v>0.16250000000000001</v>
          </cell>
          <cell r="D1350">
            <v>3.15099349689141</v>
          </cell>
          <cell r="E1350">
            <v>3.0269803158213899</v>
          </cell>
          <cell r="F1350">
            <v>2.2940999999999998</v>
          </cell>
          <cell r="G1350">
            <v>2.3035999999999999</v>
          </cell>
        </row>
        <row r="1351">
          <cell r="A1351">
            <v>37032</v>
          </cell>
          <cell r="B1351">
            <v>1349</v>
          </cell>
          <cell r="C1351">
            <v>0.16239999999999999</v>
          </cell>
          <cell r="D1351">
            <v>3.15287681419457</v>
          </cell>
          <cell r="E1351">
            <v>3.02872618983108</v>
          </cell>
          <cell r="F1351">
            <v>2.3277999999999999</v>
          </cell>
          <cell r="G1351">
            <v>2.2940999999999998</v>
          </cell>
        </row>
        <row r="1352">
          <cell r="A1352">
            <v>37033</v>
          </cell>
          <cell r="B1352">
            <v>1350</v>
          </cell>
          <cell r="C1352">
            <v>0.16250000000000001</v>
          </cell>
          <cell r="D1352">
            <v>3.1547601851595299</v>
          </cell>
          <cell r="E1352">
            <v>3.0304720770849398</v>
          </cell>
          <cell r="F1352">
            <v>2.3062</v>
          </cell>
          <cell r="G1352">
            <v>2.3277999999999999</v>
          </cell>
        </row>
        <row r="1353">
          <cell r="A1353">
            <v>37034</v>
          </cell>
          <cell r="B1353">
            <v>1351</v>
          </cell>
          <cell r="C1353">
            <v>0.1661</v>
          </cell>
          <cell r="D1353">
            <v>3.1566457537746002</v>
          </cell>
          <cell r="E1353">
            <v>3.0322199650407402</v>
          </cell>
          <cell r="F1353">
            <v>2.3426999999999998</v>
          </cell>
          <cell r="G1353">
            <v>2.3062</v>
          </cell>
        </row>
        <row r="1354">
          <cell r="A1354">
            <v>37035</v>
          </cell>
          <cell r="B1354">
            <v>1352</v>
          </cell>
          <cell r="C1354">
            <v>0.16719999999999999</v>
          </cell>
          <cell r="D1354">
            <v>3.1585712129850299</v>
          </cell>
          <cell r="E1354">
            <v>3.0340047935403902</v>
          </cell>
          <cell r="F1354">
            <v>2.3494000000000002</v>
          </cell>
          <cell r="G1354">
            <v>2.3426999999999998</v>
          </cell>
        </row>
        <row r="1355">
          <cell r="A1355">
            <v>37036</v>
          </cell>
          <cell r="B1355">
            <v>1353</v>
          </cell>
          <cell r="C1355">
            <v>0.16750000000000001</v>
          </cell>
          <cell r="D1355">
            <v>3.1605096597241502</v>
          </cell>
          <cell r="E1355">
            <v>3.03580162265437</v>
          </cell>
          <cell r="F1355">
            <v>2.3403</v>
          </cell>
          <cell r="G1355">
            <v>2.3494000000000002</v>
          </cell>
        </row>
        <row r="1356">
          <cell r="A1356">
            <v>37039</v>
          </cell>
          <cell r="B1356">
            <v>1354</v>
          </cell>
          <cell r="C1356">
            <v>0.16760000000000003</v>
          </cell>
          <cell r="D1356">
            <v>3.1624525198272702</v>
          </cell>
          <cell r="E1356">
            <v>3.0376025040442598</v>
          </cell>
          <cell r="F1356">
            <v>2.3264999999999998</v>
          </cell>
          <cell r="G1356">
            <v>2.3403</v>
          </cell>
        </row>
        <row r="1357">
          <cell r="A1357">
            <v>37040</v>
          </cell>
          <cell r="B1357">
            <v>1355</v>
          </cell>
          <cell r="C1357">
            <v>0.16769999999999999</v>
          </cell>
          <cell r="D1357">
            <v>3.1643976494986399</v>
          </cell>
          <cell r="E1357">
            <v>3.0394054503804</v>
          </cell>
          <cell r="F1357">
            <v>2.3424999999999998</v>
          </cell>
          <cell r="G1357">
            <v>2.3264999999999998</v>
          </cell>
        </row>
        <row r="1358">
          <cell r="A1358">
            <v>37041</v>
          </cell>
          <cell r="B1358">
            <v>1356</v>
          </cell>
          <cell r="C1358">
            <v>0.16769999999999999</v>
          </cell>
          <cell r="D1358">
            <v>3.16634505145612</v>
          </cell>
          <cell r="E1358">
            <v>3.0412104640708302</v>
          </cell>
          <cell r="F1358">
            <v>2.3595999999999999</v>
          </cell>
          <cell r="G1358">
            <v>2.3424999999999998</v>
          </cell>
        </row>
        <row r="1359">
          <cell r="A1359">
            <v>37042</v>
          </cell>
          <cell r="B1359">
            <v>1357</v>
          </cell>
          <cell r="C1359">
            <v>0.16760000000000003</v>
          </cell>
          <cell r="D1359">
            <v>3.1682936518642402</v>
          </cell>
          <cell r="E1359">
            <v>3.0430165497059098</v>
          </cell>
          <cell r="F1359">
            <v>2.36</v>
          </cell>
          <cell r="G1359">
            <v>2.3595999999999999</v>
          </cell>
        </row>
        <row r="1360">
          <cell r="A1360">
            <v>37043</v>
          </cell>
          <cell r="B1360">
            <v>1358</v>
          </cell>
          <cell r="C1360">
            <v>0.16769999999999999</v>
          </cell>
          <cell r="D1360">
            <v>3.17024237424069</v>
          </cell>
          <cell r="E1360">
            <v>3.0448227095085101</v>
          </cell>
          <cell r="F1360">
            <v>2.3833000000000002</v>
          </cell>
          <cell r="G1360">
            <v>2.36</v>
          </cell>
        </row>
        <row r="1361">
          <cell r="A1361">
            <v>37046</v>
          </cell>
          <cell r="B1361">
            <v>1359</v>
          </cell>
          <cell r="C1361">
            <v>0.16760000000000003</v>
          </cell>
          <cell r="D1361">
            <v>3.1721933731002201</v>
          </cell>
          <cell r="E1361">
            <v>3.0466309403501399</v>
          </cell>
          <cell r="F1361">
            <v>2.3628999999999998</v>
          </cell>
          <cell r="G1361">
            <v>2.3833000000000002</v>
          </cell>
        </row>
        <row r="1362">
          <cell r="A1362">
            <v>37047</v>
          </cell>
          <cell r="B1362">
            <v>1360</v>
          </cell>
          <cell r="C1362">
            <v>0.16750000000000001</v>
          </cell>
          <cell r="D1362">
            <v>3.17414449407821</v>
          </cell>
          <cell r="E1362">
            <v>3.0484392454473799</v>
          </cell>
          <cell r="F1362">
            <v>2.3895</v>
          </cell>
          <cell r="G1362">
            <v>2.3628999999999998</v>
          </cell>
        </row>
        <row r="1363">
          <cell r="A1363">
            <v>37048</v>
          </cell>
          <cell r="B1363">
            <v>1361</v>
          </cell>
          <cell r="C1363">
            <v>0.1673</v>
          </cell>
          <cell r="D1363">
            <v>3.1760957359230502</v>
          </cell>
          <cell r="E1363">
            <v>3.0502476236577301</v>
          </cell>
          <cell r="F1363">
            <v>2.3820999999999999</v>
          </cell>
          <cell r="G1363">
            <v>2.3895</v>
          </cell>
        </row>
        <row r="1364">
          <cell r="A1364">
            <v>37049</v>
          </cell>
          <cell r="B1364">
            <v>1362</v>
          </cell>
          <cell r="C1364">
            <v>0.1671</v>
          </cell>
          <cell r="D1364">
            <v>3.1780460175096898</v>
          </cell>
          <cell r="E1364">
            <v>3.0520550730516698</v>
          </cell>
          <cell r="F1364">
            <v>2.3879999999999999</v>
          </cell>
          <cell r="G1364">
            <v>2.3820999999999999</v>
          </cell>
        </row>
        <row r="1365">
          <cell r="A1365">
            <v>37050</v>
          </cell>
          <cell r="B1365">
            <v>1363</v>
          </cell>
          <cell r="C1365">
            <v>0.16670000000000001</v>
          </cell>
          <cell r="D1365">
            <v>3.17999533559545</v>
          </cell>
          <cell r="E1365">
            <v>3.05386159070612</v>
          </cell>
          <cell r="F1365">
            <v>2.3618999999999999</v>
          </cell>
          <cell r="G1365">
            <v>2.3879999999999999</v>
          </cell>
        </row>
        <row r="1366">
          <cell r="A1366">
            <v>37053</v>
          </cell>
          <cell r="B1366">
            <v>1364</v>
          </cell>
          <cell r="C1366">
            <v>0.16639999999999999</v>
          </cell>
          <cell r="D1366">
            <v>3.18194152454079</v>
          </cell>
          <cell r="E1366">
            <v>3.0556651697541199</v>
          </cell>
          <cell r="F1366">
            <v>2.3721999999999999</v>
          </cell>
          <cell r="G1366">
            <v>2.3618999999999999</v>
          </cell>
        </row>
        <row r="1367">
          <cell r="A1367">
            <v>37054</v>
          </cell>
          <cell r="B1367">
            <v>1365</v>
          </cell>
          <cell r="C1367">
            <v>0.1666</v>
          </cell>
          <cell r="D1367">
            <v>3.1838856589928701</v>
          </cell>
          <cell r="E1367">
            <v>3.05746680628602</v>
          </cell>
          <cell r="F1367">
            <v>2.3906000000000001</v>
          </cell>
          <cell r="G1367">
            <v>2.3721999999999999</v>
          </cell>
        </row>
        <row r="1368">
          <cell r="A1368">
            <v>37055</v>
          </cell>
          <cell r="B1368">
            <v>1366</v>
          </cell>
          <cell r="C1368">
            <v>0.16639999999999999</v>
          </cell>
          <cell r="D1368">
            <v>3.18583314633391</v>
          </cell>
          <cell r="E1368">
            <v>3.0592715113821698</v>
          </cell>
          <cell r="F1368">
            <v>2.4077999999999999</v>
          </cell>
          <cell r="G1368">
            <v>2.3906000000000001</v>
          </cell>
        </row>
        <row r="1369">
          <cell r="A1369">
            <v>37057</v>
          </cell>
          <cell r="B1369">
            <v>1367</v>
          </cell>
          <cell r="C1369">
            <v>0.16670000000000001</v>
          </cell>
          <cell r="D1369">
            <v>3.1877796585279898</v>
          </cell>
          <cell r="E1369">
            <v>3.0610752742323801</v>
          </cell>
          <cell r="F1369">
            <v>2.4079000000000002</v>
          </cell>
          <cell r="G1369">
            <v>2.4077999999999999</v>
          </cell>
        </row>
        <row r="1370">
          <cell r="A1370">
            <v>37060</v>
          </cell>
          <cell r="B1370">
            <v>1368</v>
          </cell>
          <cell r="C1370">
            <v>0.16750000000000001</v>
          </cell>
          <cell r="D1370">
            <v>3.18973061155681</v>
          </cell>
          <cell r="E1370">
            <v>3.0628831136072101</v>
          </cell>
          <cell r="F1370">
            <v>2.4586000000000001</v>
          </cell>
          <cell r="G1370">
            <v>2.4079000000000002</v>
          </cell>
        </row>
        <row r="1371">
          <cell r="A1371">
            <v>37061</v>
          </cell>
          <cell r="B1371">
            <v>1369</v>
          </cell>
          <cell r="C1371">
            <v>0.1678</v>
          </cell>
          <cell r="D1371">
            <v>3.1916914346556502</v>
          </cell>
          <cell r="E1371">
            <v>3.0647000601288599</v>
          </cell>
          <cell r="F1371">
            <v>2.4674999999999998</v>
          </cell>
          <cell r="G1371">
            <v>2.4586000000000001</v>
          </cell>
        </row>
        <row r="1372">
          <cell r="A1372">
            <v>37062</v>
          </cell>
          <cell r="B1372">
            <v>1370</v>
          </cell>
          <cell r="C1372">
            <v>0.17219999999999999</v>
          </cell>
          <cell r="D1372">
            <v>3.1936567186565399</v>
          </cell>
          <cell r="E1372">
            <v>3.0665211010737101</v>
          </cell>
          <cell r="F1372">
            <v>2.4748000000000001</v>
          </cell>
          <cell r="G1372">
            <v>2.4674999999999998</v>
          </cell>
        </row>
        <row r="1373">
          <cell r="A1373">
            <v>37063</v>
          </cell>
          <cell r="B1373">
            <v>1371</v>
          </cell>
          <cell r="C1373">
            <v>0.18260000000000001</v>
          </cell>
          <cell r="D1373">
            <v>3.1956708940758598</v>
          </cell>
          <cell r="E1373">
            <v>3.06838740482825</v>
          </cell>
          <cell r="F1373">
            <v>2.4054000000000002</v>
          </cell>
          <cell r="G1373">
            <v>2.4748000000000001</v>
          </cell>
        </row>
        <row r="1374">
          <cell r="A1374">
            <v>37064</v>
          </cell>
          <cell r="B1374">
            <v>1372</v>
          </cell>
          <cell r="C1374">
            <v>0.1827</v>
          </cell>
          <cell r="D1374">
            <v>3.1977984439303002</v>
          </cell>
          <cell r="E1374">
            <v>3.07035871609094</v>
          </cell>
          <cell r="F1374">
            <v>2.3296000000000001</v>
          </cell>
          <cell r="G1374">
            <v>2.4054000000000002</v>
          </cell>
        </row>
        <row r="1375">
          <cell r="A1375">
            <v>37067</v>
          </cell>
          <cell r="B1375">
            <v>1373</v>
          </cell>
          <cell r="C1375">
            <v>0.1827</v>
          </cell>
          <cell r="D1375">
            <v>3.19992846549582</v>
          </cell>
          <cell r="E1375">
            <v>3.0723322715948398</v>
          </cell>
          <cell r="F1375">
            <v>2.2997000000000001</v>
          </cell>
          <cell r="G1375">
            <v>2.3296000000000001</v>
          </cell>
        </row>
        <row r="1376">
          <cell r="A1376">
            <v>37068</v>
          </cell>
          <cell r="B1376">
            <v>1374</v>
          </cell>
          <cell r="C1376">
            <v>0.18260000000000001</v>
          </cell>
          <cell r="D1376">
            <v>3.2020599058474</v>
          </cell>
          <cell r="E1376">
            <v>3.0743070956545302</v>
          </cell>
          <cell r="F1376">
            <v>2.3138999999999998</v>
          </cell>
          <cell r="G1376">
            <v>2.2997000000000001</v>
          </cell>
        </row>
        <row r="1377">
          <cell r="A1377">
            <v>37069</v>
          </cell>
          <cell r="B1377">
            <v>1375</v>
          </cell>
          <cell r="C1377">
            <v>0.18280000000000002</v>
          </cell>
          <cell r="D1377">
            <v>3.20419170925032</v>
          </cell>
          <cell r="E1377">
            <v>3.0762822100723102</v>
          </cell>
          <cell r="F1377">
            <v>2.3235999999999999</v>
          </cell>
          <cell r="G1377">
            <v>2.3138999999999998</v>
          </cell>
        </row>
        <row r="1378">
          <cell r="A1378">
            <v>37070</v>
          </cell>
          <cell r="B1378">
            <v>1376</v>
          </cell>
          <cell r="C1378">
            <v>0.18280000000000002</v>
          </cell>
          <cell r="D1378">
            <v>3.2063270787311202</v>
          </cell>
          <cell r="E1378">
            <v>3.0782605823892002</v>
          </cell>
          <cell r="F1378">
            <v>2.2923</v>
          </cell>
          <cell r="G1378">
            <v>2.3235999999999999</v>
          </cell>
        </row>
        <row r="1379">
          <cell r="A1379">
            <v>37071</v>
          </cell>
          <cell r="B1379">
            <v>1377</v>
          </cell>
          <cell r="C1379">
            <v>0.18280000000000002</v>
          </cell>
          <cell r="D1379">
            <v>3.2084638712862001</v>
          </cell>
          <cell r="E1379">
            <v>3.0802402270071201</v>
          </cell>
          <cell r="F1379">
            <v>2.3048999999999999</v>
          </cell>
          <cell r="G1379">
            <v>2.2923</v>
          </cell>
        </row>
        <row r="1380">
          <cell r="A1380">
            <v>37074</v>
          </cell>
          <cell r="B1380">
            <v>1378</v>
          </cell>
          <cell r="C1380">
            <v>0.18289999999999998</v>
          </cell>
          <cell r="D1380">
            <v>3.2106020878639399</v>
          </cell>
          <cell r="E1380">
            <v>3.0822211447443002</v>
          </cell>
          <cell r="F1380">
            <v>2.3249</v>
          </cell>
          <cell r="G1380">
            <v>2.3048999999999999</v>
          </cell>
        </row>
        <row r="1381">
          <cell r="A1381">
            <v>37075</v>
          </cell>
          <cell r="B1381">
            <v>1379</v>
          </cell>
          <cell r="C1381">
            <v>0.183</v>
          </cell>
          <cell r="D1381">
            <v>3.21274282101807</v>
          </cell>
          <cell r="E1381">
            <v>3.08420434769624</v>
          </cell>
          <cell r="F1381">
            <v>2.3395000000000001</v>
          </cell>
          <cell r="G1381">
            <v>2.3249</v>
          </cell>
        </row>
        <row r="1382">
          <cell r="A1382">
            <v>37076</v>
          </cell>
          <cell r="B1382">
            <v>1380</v>
          </cell>
          <cell r="C1382">
            <v>0.183</v>
          </cell>
          <cell r="D1382">
            <v>3.21488604175397</v>
          </cell>
          <cell r="E1382">
            <v>3.0861898088713802</v>
          </cell>
          <cell r="F1382">
            <v>2.3906999999999998</v>
          </cell>
          <cell r="G1382">
            <v>2.3395000000000001</v>
          </cell>
        </row>
        <row r="1383">
          <cell r="A1383">
            <v>37077</v>
          </cell>
          <cell r="B1383">
            <v>1381</v>
          </cell>
          <cell r="C1383">
            <v>0.183</v>
          </cell>
          <cell r="D1383">
            <v>3.2170306922324201</v>
          </cell>
          <cell r="E1383">
            <v>3.08817654819013</v>
          </cell>
          <cell r="F1383">
            <v>2.4113000000000002</v>
          </cell>
          <cell r="G1383">
            <v>2.3906999999999998</v>
          </cell>
        </row>
        <row r="1384">
          <cell r="A1384">
            <v>37078</v>
          </cell>
          <cell r="B1384">
            <v>1382</v>
          </cell>
          <cell r="C1384">
            <v>0.1832</v>
          </cell>
          <cell r="D1384">
            <v>3.2191767734072099</v>
          </cell>
          <cell r="E1384">
            <v>3.0901645664752899</v>
          </cell>
          <cell r="F1384">
            <v>2.4943</v>
          </cell>
          <cell r="G1384">
            <v>2.4113000000000002</v>
          </cell>
        </row>
        <row r="1385">
          <cell r="A1385">
            <v>37081</v>
          </cell>
          <cell r="B1385">
            <v>1383</v>
          </cell>
          <cell r="C1385">
            <v>0.18309999999999998</v>
          </cell>
          <cell r="D1385">
            <v>3.2213264430811899</v>
          </cell>
          <cell r="E1385">
            <v>3.0921558624961101</v>
          </cell>
          <cell r="F1385">
            <v>2.4548000000000001</v>
          </cell>
          <cell r="G1385">
            <v>2.4943</v>
          </cell>
        </row>
        <row r="1386">
          <cell r="A1386">
            <v>37082</v>
          </cell>
          <cell r="B1386">
            <v>1384</v>
          </cell>
          <cell r="C1386">
            <v>0.18329999999999999</v>
          </cell>
          <cell r="D1386">
            <v>3.2234764852023599</v>
          </cell>
          <cell r="E1386">
            <v>3.0941474570071601</v>
          </cell>
          <cell r="F1386">
            <v>2.4802</v>
          </cell>
          <cell r="G1386">
            <v>2.4548000000000001</v>
          </cell>
        </row>
        <row r="1387">
          <cell r="A1387">
            <v>37083</v>
          </cell>
          <cell r="B1387">
            <v>1385</v>
          </cell>
          <cell r="C1387">
            <v>0.18429999999999999</v>
          </cell>
          <cell r="D1387">
            <v>3.2256301220768901</v>
          </cell>
          <cell r="E1387">
            <v>3.0961423347846502</v>
          </cell>
          <cell r="F1387">
            <v>2.5299999999999998</v>
          </cell>
          <cell r="G1387">
            <v>2.4802</v>
          </cell>
        </row>
        <row r="1388">
          <cell r="A1388">
            <v>37084</v>
          </cell>
          <cell r="B1388">
            <v>1386</v>
          </cell>
          <cell r="C1388">
            <v>0.18479999999999999</v>
          </cell>
          <cell r="D1388">
            <v>3.2277960036786602</v>
          </cell>
          <cell r="E1388">
            <v>3.0981485077661399</v>
          </cell>
          <cell r="F1388">
            <v>2.5423</v>
          </cell>
          <cell r="G1388">
            <v>2.5299999999999998</v>
          </cell>
        </row>
        <row r="1389">
          <cell r="A1389">
            <v>37085</v>
          </cell>
          <cell r="B1389">
            <v>1387</v>
          </cell>
          <cell r="C1389">
            <v>0.18440000000000001</v>
          </cell>
          <cell r="D1389">
            <v>3.2299687622805799</v>
          </cell>
          <cell r="E1389">
            <v>3.1001610033836302</v>
          </cell>
          <cell r="F1389">
            <v>2.5537999999999998</v>
          </cell>
          <cell r="G1389">
            <v>2.5423</v>
          </cell>
        </row>
        <row r="1390">
          <cell r="A1390">
            <v>37088</v>
          </cell>
          <cell r="B1390">
            <v>1388</v>
          </cell>
          <cell r="C1390">
            <v>0.184</v>
          </cell>
          <cell r="D1390">
            <v>3.2321386552950799</v>
          </cell>
          <cell r="E1390">
            <v>3.1021707974600301</v>
          </cell>
          <cell r="F1390">
            <v>2.5979000000000001</v>
          </cell>
          <cell r="G1390">
            <v>2.5537999999999998</v>
          </cell>
        </row>
        <row r="1391">
          <cell r="A1391">
            <v>37089</v>
          </cell>
          <cell r="B1391">
            <v>1389</v>
          </cell>
          <cell r="C1391">
            <v>0.1837</v>
          </cell>
          <cell r="D1391">
            <v>3.23430567497791</v>
          </cell>
          <cell r="E1391">
            <v>3.10417788304275</v>
          </cell>
          <cell r="F1391">
            <v>2.5304000000000002</v>
          </cell>
          <cell r="G1391">
            <v>2.5979000000000001</v>
          </cell>
        </row>
        <row r="1392">
          <cell r="A1392">
            <v>37090</v>
          </cell>
          <cell r="B1392">
            <v>1390</v>
          </cell>
          <cell r="C1392">
            <v>0.187</v>
          </cell>
          <cell r="D1392">
            <v>3.23647088091202</v>
          </cell>
          <cell r="E1392">
            <v>3.1061832417106201</v>
          </cell>
          <cell r="F1392">
            <v>2.4695999999999998</v>
          </cell>
          <cell r="G1392">
            <v>2.5304000000000002</v>
          </cell>
        </row>
        <row r="1393">
          <cell r="A1393">
            <v>37091</v>
          </cell>
          <cell r="B1393">
            <v>1391</v>
          </cell>
          <cell r="C1393">
            <v>0.1895</v>
          </cell>
          <cell r="D1393">
            <v>3.23867333171119</v>
          </cell>
          <cell r="E1393">
            <v>3.1082230478619102</v>
          </cell>
          <cell r="F1393">
            <v>2.5032000000000001</v>
          </cell>
          <cell r="G1393">
            <v>2.4695999999999998</v>
          </cell>
        </row>
        <row r="1394">
          <cell r="A1394">
            <v>37092</v>
          </cell>
          <cell r="B1394">
            <v>1392</v>
          </cell>
          <cell r="C1394">
            <v>0.18969999999999998</v>
          </cell>
          <cell r="D1394">
            <v>3.2409043242224702</v>
          </cell>
          <cell r="E1394">
            <v>3.1102892388221499</v>
          </cell>
          <cell r="F1394">
            <v>2.4573</v>
          </cell>
          <cell r="G1394">
            <v>2.5032000000000001</v>
          </cell>
        </row>
        <row r="1395">
          <cell r="A1395">
            <v>37095</v>
          </cell>
          <cell r="B1395">
            <v>1393</v>
          </cell>
          <cell r="C1395">
            <v>0.18940000000000001</v>
          </cell>
          <cell r="D1395">
            <v>3.2431390249811498</v>
          </cell>
          <cell r="E1395">
            <v>3.1123588142401402</v>
          </cell>
          <cell r="F1395">
            <v>2.4108000000000001</v>
          </cell>
          <cell r="G1395">
            <v>2.4573</v>
          </cell>
        </row>
        <row r="1396">
          <cell r="A1396">
            <v>37096</v>
          </cell>
          <cell r="B1396">
            <v>1394</v>
          </cell>
          <cell r="C1396">
            <v>0.1895</v>
          </cell>
          <cell r="D1396">
            <v>3.2453720234940202</v>
          </cell>
          <cell r="E1396">
            <v>3.1144267633200098</v>
          </cell>
          <cell r="F1396">
            <v>2.4247000000000001</v>
          </cell>
          <cell r="G1396">
            <v>2.4108000000000001</v>
          </cell>
        </row>
        <row r="1397">
          <cell r="A1397">
            <v>37097</v>
          </cell>
          <cell r="B1397">
            <v>1395</v>
          </cell>
          <cell r="C1397">
            <v>0.1895</v>
          </cell>
          <cell r="D1397">
            <v>3.2476076304661201</v>
          </cell>
          <cell r="E1397">
            <v>3.1164970781994801</v>
          </cell>
          <cell r="F1397">
            <v>2.4914000000000001</v>
          </cell>
          <cell r="G1397">
            <v>2.4247000000000001</v>
          </cell>
        </row>
        <row r="1398">
          <cell r="A1398">
            <v>37098</v>
          </cell>
          <cell r="B1398">
            <v>1396</v>
          </cell>
          <cell r="C1398">
            <v>0.18920000000000001</v>
          </cell>
          <cell r="D1398">
            <v>3.2498447774584398</v>
          </cell>
          <cell r="E1398">
            <v>3.1185687693205599</v>
          </cell>
          <cell r="F1398">
            <v>2.4836</v>
          </cell>
          <cell r="G1398">
            <v>2.4914000000000001</v>
          </cell>
        </row>
        <row r="1399">
          <cell r="A1399">
            <v>37099</v>
          </cell>
          <cell r="B1399">
            <v>1397</v>
          </cell>
          <cell r="C1399">
            <v>0.18960000000000002</v>
          </cell>
          <cell r="D1399">
            <v>3.2520802156870601</v>
          </cell>
          <cell r="E1399">
            <v>3.1206388281792501</v>
          </cell>
          <cell r="F1399">
            <v>2.4971000000000001</v>
          </cell>
          <cell r="G1399">
            <v>2.4836</v>
          </cell>
        </row>
        <row r="1400">
          <cell r="A1400">
            <v>37102</v>
          </cell>
          <cell r="B1400">
            <v>1398</v>
          </cell>
          <cell r="C1400">
            <v>0.18960000000000002</v>
          </cell>
          <cell r="D1400">
            <v>3.2543215168509101</v>
          </cell>
          <cell r="E1400">
            <v>3.1227142662956502</v>
          </cell>
          <cell r="F1400">
            <v>2.4333999999999998</v>
          </cell>
          <cell r="G1400">
            <v>2.4971000000000001</v>
          </cell>
        </row>
        <row r="1401">
          <cell r="A1401">
            <v>37103</v>
          </cell>
          <cell r="B1401">
            <v>1399</v>
          </cell>
          <cell r="C1401">
            <v>0.18960000000000002</v>
          </cell>
          <cell r="D1401">
            <v>3.2565643626971101</v>
          </cell>
          <cell r="E1401">
            <v>3.1247910847202598</v>
          </cell>
          <cell r="F1401">
            <v>2.4312999999999998</v>
          </cell>
          <cell r="G1401">
            <v>2.4333999999999998</v>
          </cell>
        </row>
        <row r="1402">
          <cell r="A1402">
            <v>37104</v>
          </cell>
          <cell r="B1402">
            <v>1400</v>
          </cell>
          <cell r="C1402">
            <v>0.18969999999999998</v>
          </cell>
          <cell r="D1402">
            <v>3.2588087542902402</v>
          </cell>
          <cell r="E1402">
            <v>3.1268692843710699</v>
          </cell>
          <cell r="F1402">
            <v>2.4935</v>
          </cell>
          <cell r="G1402">
            <v>2.4312999999999998</v>
          </cell>
        </row>
        <row r="1403">
          <cell r="A1403">
            <v>37105</v>
          </cell>
          <cell r="B1403">
            <v>1401</v>
          </cell>
          <cell r="C1403">
            <v>0.18960000000000002</v>
          </cell>
          <cell r="D1403">
            <v>3.2610558006905901</v>
          </cell>
          <cell r="E1403">
            <v>3.1289498920924999</v>
          </cell>
          <cell r="F1403">
            <v>2.4876999999999998</v>
          </cell>
          <cell r="G1403">
            <v>2.4935</v>
          </cell>
        </row>
        <row r="1404">
          <cell r="A1404">
            <v>37106</v>
          </cell>
          <cell r="B1404">
            <v>1402</v>
          </cell>
          <cell r="C1404">
            <v>0.18969999999999998</v>
          </cell>
          <cell r="D1404">
            <v>3.26330328773787</v>
          </cell>
          <cell r="E1404">
            <v>3.1310308576344701</v>
          </cell>
          <cell r="F1404">
            <v>2.4883999999999999</v>
          </cell>
          <cell r="G1404">
            <v>2.4876999999999998</v>
          </cell>
        </row>
        <row r="1405">
          <cell r="A1405">
            <v>37109</v>
          </cell>
          <cell r="B1405">
            <v>1403</v>
          </cell>
          <cell r="C1405">
            <v>0.1898</v>
          </cell>
          <cell r="D1405">
            <v>3.26555343325386</v>
          </cell>
          <cell r="E1405">
            <v>3.13311423445198</v>
          </cell>
          <cell r="F1405">
            <v>2.4689999999999999</v>
          </cell>
          <cell r="G1405">
            <v>2.4883999999999999</v>
          </cell>
        </row>
        <row r="1406">
          <cell r="A1406">
            <v>37110</v>
          </cell>
          <cell r="B1406">
            <v>1404</v>
          </cell>
          <cell r="C1406">
            <v>0.19</v>
          </cell>
          <cell r="D1406">
            <v>3.2678062079453198</v>
          </cell>
          <cell r="E1406">
            <v>3.1351999952812601</v>
          </cell>
          <cell r="F1406">
            <v>2.4462999999999999</v>
          </cell>
          <cell r="G1406">
            <v>2.4689999999999999</v>
          </cell>
        </row>
        <row r="1407">
          <cell r="A1407">
            <v>37111</v>
          </cell>
          <cell r="B1407">
            <v>1405</v>
          </cell>
          <cell r="C1407">
            <v>0.19</v>
          </cell>
          <cell r="D1407">
            <v>3.2700627261660902</v>
          </cell>
          <cell r="E1407">
            <v>3.13728917169616</v>
          </cell>
          <cell r="F1407">
            <v>2.4704000000000002</v>
          </cell>
          <cell r="G1407">
            <v>2.4462999999999999</v>
          </cell>
        </row>
        <row r="1408">
          <cell r="A1408">
            <v>37112</v>
          </cell>
          <cell r="B1408">
            <v>1406</v>
          </cell>
          <cell r="C1408">
            <v>0.19</v>
          </cell>
          <cell r="D1408">
            <v>3.2723208025803898</v>
          </cell>
          <cell r="E1408">
            <v>3.13937974025768</v>
          </cell>
          <cell r="F1408">
            <v>2.4668000000000001</v>
          </cell>
          <cell r="G1408">
            <v>2.4704000000000002</v>
          </cell>
        </row>
        <row r="1409">
          <cell r="A1409">
            <v>37113</v>
          </cell>
          <cell r="B1409">
            <v>1407</v>
          </cell>
          <cell r="C1409">
            <v>0.18989999999999999</v>
          </cell>
          <cell r="D1409">
            <v>3.2745804382641999</v>
          </cell>
          <cell r="E1409">
            <v>3.1414717018934999</v>
          </cell>
          <cell r="F1409">
            <v>2.4842</v>
          </cell>
          <cell r="G1409">
            <v>2.4668000000000001</v>
          </cell>
        </row>
        <row r="1410">
          <cell r="A1410">
            <v>37116</v>
          </cell>
          <cell r="B1410">
            <v>1408</v>
          </cell>
          <cell r="C1410">
            <v>0.19010000000000002</v>
          </cell>
          <cell r="D1410">
            <v>3.2768405536826899</v>
          </cell>
          <cell r="E1410">
            <v>3.1435640571302401</v>
          </cell>
          <cell r="F1410">
            <v>2.4910000000000001</v>
          </cell>
          <cell r="G1410">
            <v>2.4842</v>
          </cell>
        </row>
        <row r="1411">
          <cell r="A1411">
            <v>37117</v>
          </cell>
          <cell r="B1411">
            <v>1409</v>
          </cell>
          <cell r="C1411">
            <v>0.19010000000000002</v>
          </cell>
          <cell r="D1411">
            <v>3.2791043917476101</v>
          </cell>
          <cell r="E1411">
            <v>3.1456598081014899</v>
          </cell>
          <cell r="F1411">
            <v>2.5139999999999998</v>
          </cell>
          <cell r="G1411">
            <v>2.4910000000000001</v>
          </cell>
        </row>
        <row r="1412">
          <cell r="A1412">
            <v>37118</v>
          </cell>
          <cell r="B1412">
            <v>1410</v>
          </cell>
          <cell r="C1412">
            <v>0.19010000000000002</v>
          </cell>
          <cell r="D1412">
            <v>3.28136979380769</v>
          </cell>
          <cell r="E1412">
            <v>3.1477569562677901</v>
          </cell>
          <cell r="F1412">
            <v>2.5005000000000002</v>
          </cell>
          <cell r="G1412">
            <v>2.5139999999999998</v>
          </cell>
        </row>
        <row r="1413">
          <cell r="A1413">
            <v>37119</v>
          </cell>
          <cell r="B1413">
            <v>1411</v>
          </cell>
          <cell r="C1413">
            <v>0.19020000000000001</v>
          </cell>
          <cell r="D1413">
            <v>3.2836367609434398</v>
          </cell>
          <cell r="E1413">
            <v>3.1498555025606199</v>
          </cell>
          <cell r="F1413">
            <v>2.4876999999999998</v>
          </cell>
          <cell r="G1413">
            <v>2.5005000000000002</v>
          </cell>
        </row>
        <row r="1414">
          <cell r="A1414">
            <v>37120</v>
          </cell>
          <cell r="B1414">
            <v>1412</v>
          </cell>
          <cell r="C1414">
            <v>0.19030000000000002</v>
          </cell>
          <cell r="D1414">
            <v>3.2859064106726001</v>
          </cell>
          <cell r="E1414">
            <v>3.1519564813796701</v>
          </cell>
          <cell r="F1414">
            <v>2.5234999999999999</v>
          </cell>
          <cell r="G1414">
            <v>2.4876999999999998</v>
          </cell>
        </row>
        <row r="1415">
          <cell r="A1415">
            <v>37123</v>
          </cell>
          <cell r="B1415">
            <v>1413</v>
          </cell>
          <cell r="C1415">
            <v>0.19030000000000002</v>
          </cell>
          <cell r="D1415">
            <v>3.28817871353277</v>
          </cell>
          <cell r="E1415">
            <v>3.1540598653089398</v>
          </cell>
          <cell r="F1415">
            <v>2.5306000000000002</v>
          </cell>
          <cell r="G1415">
            <v>2.5234999999999999</v>
          </cell>
        </row>
        <row r="1416">
          <cell r="A1416">
            <v>37124</v>
          </cell>
          <cell r="B1416">
            <v>1414</v>
          </cell>
          <cell r="C1416">
            <v>0.19039999999999999</v>
          </cell>
          <cell r="D1416">
            <v>3.2904525877585402</v>
          </cell>
          <cell r="E1416">
            <v>3.15616465288194</v>
          </cell>
          <cell r="F1416">
            <v>2.5352999999999999</v>
          </cell>
          <cell r="G1416">
            <v>2.5306000000000002</v>
          </cell>
        </row>
        <row r="1417">
          <cell r="A1417">
            <v>37125</v>
          </cell>
          <cell r="B1417">
            <v>1415</v>
          </cell>
          <cell r="C1417">
            <v>0.19059999999999999</v>
          </cell>
          <cell r="D1417">
            <v>3.2927291202859101</v>
          </cell>
          <cell r="E1417">
            <v>3.1582718501159999</v>
          </cell>
          <cell r="F1417">
            <v>2.5230999999999999</v>
          </cell>
          <cell r="G1417">
            <v>2.5352999999999999</v>
          </cell>
        </row>
        <row r="1418">
          <cell r="A1418">
            <v>37126</v>
          </cell>
          <cell r="B1418">
            <v>1416</v>
          </cell>
          <cell r="C1418">
            <v>0.19030000000000002</v>
          </cell>
          <cell r="D1418">
            <v>3.29500943398358</v>
          </cell>
          <cell r="E1418">
            <v>3.1603824961902101</v>
          </cell>
          <cell r="F1418">
            <v>2.5282</v>
          </cell>
          <cell r="G1418">
            <v>2.5230999999999999</v>
          </cell>
        </row>
        <row r="1419">
          <cell r="A1419">
            <v>37127</v>
          </cell>
          <cell r="B1419">
            <v>1417</v>
          </cell>
          <cell r="C1419">
            <v>0.19039999999999999</v>
          </cell>
          <cell r="D1419">
            <v>3.2972880318574598</v>
          </cell>
          <cell r="E1419">
            <v>3.16249150302203</v>
          </cell>
          <cell r="F1419">
            <v>2.5499999999999998</v>
          </cell>
          <cell r="G1419">
            <v>2.5282</v>
          </cell>
        </row>
        <row r="1420">
          <cell r="A1420">
            <v>37130</v>
          </cell>
          <cell r="B1420">
            <v>1418</v>
          </cell>
          <cell r="C1420">
            <v>0.19030000000000002</v>
          </cell>
          <cell r="D1420">
            <v>3.2995692935551801</v>
          </cell>
          <cell r="E1420">
            <v>3.1646029243453202</v>
          </cell>
          <cell r="F1420">
            <v>2.5585</v>
          </cell>
          <cell r="G1420">
            <v>2.5499999999999998</v>
          </cell>
        </row>
        <row r="1421">
          <cell r="A1421">
            <v>37131</v>
          </cell>
          <cell r="B1421">
            <v>1419</v>
          </cell>
          <cell r="C1421">
            <v>0.19020000000000001</v>
          </cell>
          <cell r="D1421">
            <v>3.3018510447087501</v>
          </cell>
          <cell r="E1421">
            <v>3.16671474758048</v>
          </cell>
          <cell r="F1421">
            <v>2.5564</v>
          </cell>
          <cell r="G1421">
            <v>2.5585</v>
          </cell>
        </row>
        <row r="1422">
          <cell r="A1422">
            <v>37132</v>
          </cell>
          <cell r="B1422">
            <v>1420</v>
          </cell>
          <cell r="C1422">
            <v>0.19</v>
          </cell>
          <cell r="D1422">
            <v>3.3041332841508502</v>
          </cell>
          <cell r="E1422">
            <v>3.1688269716508302</v>
          </cell>
          <cell r="F1422">
            <v>2.5474000000000001</v>
          </cell>
          <cell r="G1422">
            <v>2.5564</v>
          </cell>
        </row>
        <row r="1423">
          <cell r="A1423">
            <v>37133</v>
          </cell>
          <cell r="B1423">
            <v>1421</v>
          </cell>
          <cell r="C1423">
            <v>0.19020000000000001</v>
          </cell>
          <cell r="D1423">
            <v>3.3064148873075498</v>
          </cell>
          <cell r="E1423">
            <v>3.17093855578646</v>
          </cell>
          <cell r="F1423">
            <v>2.5402999999999998</v>
          </cell>
          <cell r="G1423">
            <v>2.5474000000000001</v>
          </cell>
        </row>
        <row r="1424">
          <cell r="A1424">
            <v>37134</v>
          </cell>
          <cell r="B1424">
            <v>1422</v>
          </cell>
          <cell r="C1424">
            <v>0.19039999999999999</v>
          </cell>
          <cell r="D1424">
            <v>3.3087002812776598</v>
          </cell>
          <cell r="E1424">
            <v>3.1730535971706799</v>
          </cell>
          <cell r="F1424">
            <v>2.5516999999999999</v>
          </cell>
          <cell r="G1424">
            <v>2.5402999999999998</v>
          </cell>
        </row>
        <row r="1425">
          <cell r="A1425">
            <v>37137</v>
          </cell>
          <cell r="B1425">
            <v>1423</v>
          </cell>
          <cell r="C1425">
            <v>0.19039999999999999</v>
          </cell>
          <cell r="D1425">
            <v>3.31098943865427</v>
          </cell>
          <cell r="E1425">
            <v>3.1751720702222599</v>
          </cell>
          <cell r="F1425">
            <v>2.5590000000000002</v>
          </cell>
          <cell r="G1425">
            <v>2.5516999999999999</v>
          </cell>
        </row>
        <row r="1426">
          <cell r="A1426">
            <v>37138</v>
          </cell>
          <cell r="B1426">
            <v>1424</v>
          </cell>
          <cell r="C1426">
            <v>0.19020000000000001</v>
          </cell>
          <cell r="D1426">
            <v>3.3132801798072999</v>
          </cell>
          <cell r="E1426">
            <v>3.1772919576615699</v>
          </cell>
          <cell r="F1426">
            <v>2.5642</v>
          </cell>
          <cell r="G1426">
            <v>2.5590000000000002</v>
          </cell>
        </row>
        <row r="1427">
          <cell r="A1427">
            <v>37139</v>
          </cell>
          <cell r="B1427">
            <v>1425</v>
          </cell>
          <cell r="C1427">
            <v>0.19020000000000001</v>
          </cell>
          <cell r="D1427">
            <v>3.31557031906758</v>
          </cell>
          <cell r="E1427">
            <v>3.1794112368156702</v>
          </cell>
          <cell r="F1427">
            <v>2.5669</v>
          </cell>
          <cell r="G1427">
            <v>2.5642</v>
          </cell>
        </row>
        <row r="1428">
          <cell r="A1428">
            <v>37140</v>
          </cell>
          <cell r="B1428">
            <v>1426</v>
          </cell>
          <cell r="C1428">
            <v>0.19020000000000001</v>
          </cell>
          <cell r="D1428">
            <v>3.3178620412721198</v>
          </cell>
          <cell r="E1428">
            <v>3.1815319295459199</v>
          </cell>
          <cell r="F1428">
            <v>2.5926999999999998</v>
          </cell>
          <cell r="G1428">
            <v>2.5669</v>
          </cell>
        </row>
        <row r="1429">
          <cell r="A1429">
            <v>37144</v>
          </cell>
          <cell r="B1429">
            <v>1427</v>
          </cell>
          <cell r="C1429">
            <v>0.19039999999999999</v>
          </cell>
          <cell r="D1429">
            <v>3.3201553475150498</v>
          </cell>
          <cell r="E1429">
            <v>3.18365403679518</v>
          </cell>
          <cell r="F1429">
            <v>2.6013000000000002</v>
          </cell>
          <cell r="G1429">
            <v>2.5926999999999998</v>
          </cell>
        </row>
        <row r="1430">
          <cell r="A1430">
            <v>37145</v>
          </cell>
          <cell r="B1430">
            <v>1428</v>
          </cell>
          <cell r="C1430">
            <v>0.19030000000000002</v>
          </cell>
          <cell r="D1430">
            <v>3.3224524301937799</v>
          </cell>
          <cell r="E1430">
            <v>3.18577958717621</v>
          </cell>
          <cell r="F1430">
            <v>2.6368999999999998</v>
          </cell>
          <cell r="G1430">
            <v>2.6013000000000002</v>
          </cell>
        </row>
        <row r="1431">
          <cell r="A1431">
            <v>37146</v>
          </cell>
          <cell r="B1431">
            <v>1429</v>
          </cell>
          <cell r="C1431">
            <v>0.19030000000000002</v>
          </cell>
          <cell r="D1431">
            <v>3.3247500057228301</v>
          </cell>
          <cell r="E1431">
            <v>3.1879055421586</v>
          </cell>
          <cell r="F1431">
            <v>2.6741000000000001</v>
          </cell>
          <cell r="G1431">
            <v>2.6368999999999998</v>
          </cell>
        </row>
        <row r="1432">
          <cell r="A1432">
            <v>37147</v>
          </cell>
          <cell r="B1432">
            <v>1430</v>
          </cell>
          <cell r="C1432">
            <v>0.19020000000000001</v>
          </cell>
          <cell r="D1432">
            <v>3.3270491700942899</v>
          </cell>
          <cell r="E1432">
            <v>3.19003291584698</v>
          </cell>
          <cell r="F1432">
            <v>2.6978</v>
          </cell>
          <cell r="G1432">
            <v>2.6741000000000001</v>
          </cell>
        </row>
        <row r="1433">
          <cell r="A1433">
            <v>37148</v>
          </cell>
          <cell r="B1433">
            <v>1431</v>
          </cell>
          <cell r="C1433">
            <v>0.19039999999999999</v>
          </cell>
          <cell r="D1433">
            <v>3.3293488264806599</v>
          </cell>
          <cell r="E1433">
            <v>3.1921606933221098</v>
          </cell>
          <cell r="F1433">
            <v>2.6985999999999999</v>
          </cell>
          <cell r="G1433">
            <v>2.6978</v>
          </cell>
        </row>
        <row r="1434">
          <cell r="A1434">
            <v>37151</v>
          </cell>
          <cell r="B1434">
            <v>1432</v>
          </cell>
          <cell r="C1434">
            <v>0.19039999999999999</v>
          </cell>
          <cell r="D1434">
            <v>3.3316522697597502</v>
          </cell>
          <cell r="E1434">
            <v>3.1942919231289899</v>
          </cell>
          <cell r="F1434">
            <v>2.6678999999999999</v>
          </cell>
          <cell r="G1434">
            <v>2.6985999999999999</v>
          </cell>
        </row>
        <row r="1435">
          <cell r="A1435">
            <v>37152</v>
          </cell>
          <cell r="B1435">
            <v>1433</v>
          </cell>
          <cell r="C1435">
            <v>0.19039999999999999</v>
          </cell>
          <cell r="D1435">
            <v>3.3339573066991099</v>
          </cell>
          <cell r="E1435">
            <v>3.19642457584058</v>
          </cell>
          <cell r="F1435">
            <v>2.6793</v>
          </cell>
          <cell r="G1435">
            <v>2.6678999999999999</v>
          </cell>
        </row>
        <row r="1436">
          <cell r="A1436">
            <v>37153</v>
          </cell>
          <cell r="B1436">
            <v>1434</v>
          </cell>
          <cell r="C1436">
            <v>0.19030000000000002</v>
          </cell>
          <cell r="D1436">
            <v>3.33626393840132</v>
          </cell>
          <cell r="E1436">
            <v>3.1985586524068701</v>
          </cell>
          <cell r="F1436">
            <v>2.7065000000000001</v>
          </cell>
          <cell r="G1436">
            <v>2.6793</v>
          </cell>
        </row>
        <row r="1437">
          <cell r="A1437">
            <v>37154</v>
          </cell>
          <cell r="B1437">
            <v>1435</v>
          </cell>
          <cell r="C1437">
            <v>0.19030000000000002</v>
          </cell>
          <cell r="D1437">
            <v>3.3385710650026401</v>
          </cell>
          <cell r="E1437">
            <v>3.2006931351975001</v>
          </cell>
          <cell r="F1437">
            <v>2.7322000000000002</v>
          </cell>
          <cell r="G1437">
            <v>2.7065000000000001</v>
          </cell>
        </row>
        <row r="1438">
          <cell r="A1438">
            <v>37155</v>
          </cell>
          <cell r="B1438">
            <v>1436</v>
          </cell>
          <cell r="C1438">
            <v>0.1905</v>
          </cell>
          <cell r="D1438">
            <v>3.3408797870512199</v>
          </cell>
          <cell r="E1438">
            <v>3.2028290423849501</v>
          </cell>
          <cell r="F1438">
            <v>2.8007</v>
          </cell>
          <cell r="G1438">
            <v>2.7322000000000002</v>
          </cell>
        </row>
        <row r="1439">
          <cell r="A1439">
            <v>37158</v>
          </cell>
          <cell r="B1439">
            <v>1437</v>
          </cell>
          <cell r="C1439">
            <v>0.19039999999999999</v>
          </cell>
          <cell r="D1439">
            <v>3.3431923440398199</v>
          </cell>
          <cell r="E1439">
            <v>3.2049684457088801</v>
          </cell>
          <cell r="F1439">
            <v>2.7675000000000001</v>
          </cell>
          <cell r="G1439">
            <v>2.8007</v>
          </cell>
        </row>
        <row r="1440">
          <cell r="A1440">
            <v>37159</v>
          </cell>
          <cell r="B1440">
            <v>1438</v>
          </cell>
          <cell r="C1440">
            <v>0.19059999999999999</v>
          </cell>
          <cell r="D1440">
            <v>3.34550536509497</v>
          </cell>
          <cell r="E1440">
            <v>3.2071082265463202</v>
          </cell>
          <cell r="F1440">
            <v>2.7132999999999998</v>
          </cell>
          <cell r="G1440">
            <v>2.7675000000000001</v>
          </cell>
        </row>
        <row r="1441">
          <cell r="A1441">
            <v>37160</v>
          </cell>
          <cell r="B1441">
            <v>1439</v>
          </cell>
          <cell r="C1441">
            <v>0.19079999999999997</v>
          </cell>
          <cell r="D1441">
            <v>3.3478222279254601</v>
          </cell>
          <cell r="E1441">
            <v>3.2092515095533498</v>
          </cell>
          <cell r="F1441">
            <v>2.7263999999999999</v>
          </cell>
          <cell r="G1441">
            <v>2.7132999999999998</v>
          </cell>
        </row>
        <row r="1442">
          <cell r="A1442">
            <v>37161</v>
          </cell>
          <cell r="B1442">
            <v>1440</v>
          </cell>
          <cell r="C1442">
            <v>0.19089999999999999</v>
          </cell>
          <cell r="D1442">
            <v>3.3501429382938599</v>
          </cell>
          <cell r="E1442">
            <v>3.21139829983965</v>
          </cell>
          <cell r="F1442">
            <v>2.7050000000000001</v>
          </cell>
          <cell r="G1442">
            <v>2.7263999999999999</v>
          </cell>
        </row>
        <row r="1443">
          <cell r="A1443">
            <v>37162</v>
          </cell>
          <cell r="B1443">
            <v>1441</v>
          </cell>
          <cell r="C1443">
            <v>0.19089999999999999</v>
          </cell>
          <cell r="D1443">
            <v>3.35246636292585</v>
          </cell>
          <cell r="E1443">
            <v>3.21354754886534</v>
          </cell>
          <cell r="F1443">
            <v>2.6713</v>
          </cell>
          <cell r="G1443">
            <v>2.7050000000000001</v>
          </cell>
        </row>
        <row r="1444">
          <cell r="A1444">
            <v>37165</v>
          </cell>
          <cell r="B1444">
            <v>1442</v>
          </cell>
          <cell r="C1444">
            <v>0.191</v>
          </cell>
          <cell r="D1444">
            <v>3.3547913989225302</v>
          </cell>
          <cell r="E1444">
            <v>3.2156982362897999</v>
          </cell>
          <cell r="F1444">
            <v>2.6865999999999999</v>
          </cell>
          <cell r="G1444">
            <v>2.6713</v>
          </cell>
        </row>
        <row r="1445">
          <cell r="A1445">
            <v>37166</v>
          </cell>
          <cell r="B1445">
            <v>1443</v>
          </cell>
          <cell r="C1445">
            <v>0.19109999999999999</v>
          </cell>
          <cell r="D1445">
            <v>3.3571191544825898</v>
          </cell>
          <cell r="E1445">
            <v>3.21785138711479</v>
          </cell>
          <cell r="F1445">
            <v>2.7038000000000002</v>
          </cell>
          <cell r="G1445">
            <v>2.6865999999999999</v>
          </cell>
        </row>
        <row r="1446">
          <cell r="A1446">
            <v>37167</v>
          </cell>
          <cell r="B1446">
            <v>1444</v>
          </cell>
          <cell r="C1446">
            <v>0.19109999999999999</v>
          </cell>
          <cell r="D1446">
            <v>3.3594496665996298</v>
          </cell>
          <cell r="E1446">
            <v>3.2200070354125701</v>
          </cell>
          <cell r="F1446">
            <v>2.7286999999999999</v>
          </cell>
          <cell r="G1446">
            <v>2.7038000000000002</v>
          </cell>
        </row>
        <row r="1447">
          <cell r="A1447">
            <v>37168</v>
          </cell>
          <cell r="B1447">
            <v>1445</v>
          </cell>
          <cell r="C1447">
            <v>0.19089999999999999</v>
          </cell>
          <cell r="D1447">
            <v>3.36178179655818</v>
          </cell>
          <cell r="E1447">
            <v>3.2221641277856099</v>
          </cell>
          <cell r="F1447">
            <v>2.7326000000000001</v>
          </cell>
          <cell r="G1447">
            <v>2.7286999999999999</v>
          </cell>
        </row>
        <row r="1448">
          <cell r="A1448">
            <v>37169</v>
          </cell>
          <cell r="B1448">
            <v>1446</v>
          </cell>
          <cell r="C1448">
            <v>0.19079999999999997</v>
          </cell>
          <cell r="D1448">
            <v>3.3641132930875499</v>
          </cell>
          <cell r="E1448">
            <v>3.2243205819110901</v>
          </cell>
          <cell r="F1448">
            <v>2.754</v>
          </cell>
          <cell r="G1448">
            <v>2.7326000000000001</v>
          </cell>
        </row>
        <row r="1449">
          <cell r="A1449">
            <v>37172</v>
          </cell>
          <cell r="B1449">
            <v>1447</v>
          </cell>
          <cell r="C1449">
            <v>0.19070000000000001</v>
          </cell>
          <cell r="D1449">
            <v>3.3664452964223202</v>
          </cell>
          <cell r="E1449">
            <v>3.2264774524725102</v>
          </cell>
          <cell r="F1449">
            <v>2.7827999999999999</v>
          </cell>
          <cell r="G1449">
            <v>2.754</v>
          </cell>
        </row>
        <row r="1450">
          <cell r="A1450">
            <v>37173</v>
          </cell>
          <cell r="B1450">
            <v>1448</v>
          </cell>
          <cell r="C1450">
            <v>0.19059999999999999</v>
          </cell>
          <cell r="D1450">
            <v>3.3687777717104002</v>
          </cell>
          <cell r="E1450">
            <v>3.22863470723936</v>
          </cell>
          <cell r="F1450">
            <v>2.7797000000000001</v>
          </cell>
          <cell r="G1450">
            <v>2.7827999999999999</v>
          </cell>
        </row>
        <row r="1451">
          <cell r="A1451">
            <v>37174</v>
          </cell>
          <cell r="B1451">
            <v>1449</v>
          </cell>
          <cell r="C1451">
            <v>0.19039999999999999</v>
          </cell>
          <cell r="D1451">
            <v>3.3711107513806402</v>
          </cell>
          <cell r="E1451">
            <v>3.2307923762093802</v>
          </cell>
          <cell r="F1451">
            <v>2.7784</v>
          </cell>
          <cell r="G1451">
            <v>2.7797000000000001</v>
          </cell>
        </row>
        <row r="1452">
          <cell r="A1452">
            <v>37175</v>
          </cell>
          <cell r="B1452">
            <v>1450</v>
          </cell>
          <cell r="C1452">
            <v>0.19039999999999999</v>
          </cell>
          <cell r="D1452">
            <v>3.3734430880650899</v>
          </cell>
          <cell r="E1452">
            <v>3.2329493982623201</v>
          </cell>
          <cell r="F1452">
            <v>2.7799</v>
          </cell>
          <cell r="G1452">
            <v>2.7784</v>
          </cell>
        </row>
        <row r="1453">
          <cell r="A1453">
            <v>37179</v>
          </cell>
          <cell r="B1453">
            <v>1451</v>
          </cell>
          <cell r="C1453">
            <v>0.19039999999999999</v>
          </cell>
          <cell r="D1453">
            <v>3.3757770383999999</v>
          </cell>
          <cell r="E1453">
            <v>3.2351078604400301</v>
          </cell>
          <cell r="F1453">
            <v>2.7789999999999999</v>
          </cell>
          <cell r="G1453">
            <v>2.7799</v>
          </cell>
        </row>
        <row r="1454">
          <cell r="A1454">
            <v>37180</v>
          </cell>
          <cell r="B1454">
            <v>1452</v>
          </cell>
          <cell r="C1454">
            <v>0.19030000000000002</v>
          </cell>
          <cell r="D1454">
            <v>3.3781126035017901</v>
          </cell>
          <cell r="E1454">
            <v>3.2372677637040002</v>
          </cell>
          <cell r="F1454">
            <v>2.7526000000000002</v>
          </cell>
          <cell r="G1454">
            <v>2.7789999999999999</v>
          </cell>
        </row>
        <row r="1455">
          <cell r="A1455">
            <v>37181</v>
          </cell>
          <cell r="B1455">
            <v>1453</v>
          </cell>
          <cell r="C1455">
            <v>0.19020000000000001</v>
          </cell>
          <cell r="D1455">
            <v>3.3804486697104901</v>
          </cell>
          <cell r="E1455">
            <v>3.2394280781084501</v>
          </cell>
          <cell r="F1455">
            <v>2.7210999999999999</v>
          </cell>
          <cell r="G1455">
            <v>2.7526000000000002</v>
          </cell>
        </row>
        <row r="1456">
          <cell r="A1456">
            <v>37182</v>
          </cell>
          <cell r="B1456">
            <v>1454</v>
          </cell>
          <cell r="C1456">
            <v>0.19039999999999999</v>
          </cell>
          <cell r="D1456">
            <v>3.38278523583099</v>
          </cell>
          <cell r="E1456">
            <v>3.2415888025519699</v>
          </cell>
          <cell r="F1456">
            <v>2.7425000000000002</v>
          </cell>
          <cell r="G1456">
            <v>2.7210999999999999</v>
          </cell>
        </row>
        <row r="1457">
          <cell r="A1457">
            <v>37183</v>
          </cell>
          <cell r="B1457">
            <v>1455</v>
          </cell>
          <cell r="C1457">
            <v>0.19030000000000002</v>
          </cell>
          <cell r="D1457">
            <v>3.3851256496242499</v>
          </cell>
          <cell r="E1457">
            <v>3.2437530327838902</v>
          </cell>
          <cell r="F1457">
            <v>2.7572999999999999</v>
          </cell>
          <cell r="G1457">
            <v>2.7425000000000002</v>
          </cell>
        </row>
        <row r="1458">
          <cell r="A1458">
            <v>37186</v>
          </cell>
          <cell r="B1458">
            <v>1456</v>
          </cell>
          <cell r="C1458">
            <v>0.19030000000000002</v>
          </cell>
          <cell r="D1458">
            <v>3.38746656556473</v>
          </cell>
          <cell r="E1458">
            <v>3.2459176749799301</v>
          </cell>
          <cell r="F1458">
            <v>2.7176</v>
          </cell>
          <cell r="G1458">
            <v>2.7572999999999999</v>
          </cell>
        </row>
        <row r="1459">
          <cell r="A1459">
            <v>37187</v>
          </cell>
          <cell r="B1459">
            <v>1457</v>
          </cell>
          <cell r="C1459">
            <v>0.19039999999999999</v>
          </cell>
          <cell r="D1459">
            <v>3.38980910031882</v>
          </cell>
          <cell r="E1459">
            <v>3.24808376169897</v>
          </cell>
          <cell r="F1459">
            <v>2.7168000000000001</v>
          </cell>
          <cell r="G1459">
            <v>2.7176</v>
          </cell>
        </row>
        <row r="1460">
          <cell r="A1460">
            <v>37188</v>
          </cell>
          <cell r="B1460">
            <v>1458</v>
          </cell>
          <cell r="C1460">
            <v>0.19039999999999999</v>
          </cell>
          <cell r="D1460">
            <v>3.39215437364297</v>
          </cell>
          <cell r="E1460">
            <v>3.2502523282572402</v>
          </cell>
          <cell r="F1460">
            <v>2.7437999999999998</v>
          </cell>
          <cell r="G1460">
            <v>2.7168000000000001</v>
          </cell>
        </row>
        <row r="1461">
          <cell r="A1461">
            <v>37189</v>
          </cell>
          <cell r="B1461">
            <v>1459</v>
          </cell>
          <cell r="C1461">
            <v>0.19030000000000002</v>
          </cell>
          <cell r="D1461">
            <v>3.39450126956792</v>
          </cell>
          <cell r="E1461">
            <v>3.2524223426479102</v>
          </cell>
          <cell r="F1461">
            <v>2.7427999999999999</v>
          </cell>
          <cell r="G1461">
            <v>2.7437999999999998</v>
          </cell>
        </row>
        <row r="1462">
          <cell r="A1462">
            <v>37190</v>
          </cell>
          <cell r="B1462">
            <v>1460</v>
          </cell>
          <cell r="C1462">
            <v>0.19020000000000001</v>
          </cell>
          <cell r="D1462">
            <v>3.3968486690308599</v>
          </cell>
          <cell r="E1462">
            <v>3.2545927701037298</v>
          </cell>
          <cell r="F1462">
            <v>2.7290000000000001</v>
          </cell>
          <cell r="G1462">
            <v>2.7427999999999999</v>
          </cell>
        </row>
        <row r="1463">
          <cell r="A1463">
            <v>37193</v>
          </cell>
          <cell r="B1463">
            <v>1461</v>
          </cell>
          <cell r="C1463">
            <v>0.19039999999999999</v>
          </cell>
          <cell r="D1463">
            <v>3.39919657083089</v>
          </cell>
          <cell r="E1463">
            <v>3.25676360951813</v>
          </cell>
          <cell r="F1463">
            <v>2.7246000000000001</v>
          </cell>
          <cell r="G1463">
            <v>2.7290000000000001</v>
          </cell>
        </row>
        <row r="1464">
          <cell r="A1464">
            <v>37194</v>
          </cell>
          <cell r="B1464">
            <v>1462</v>
          </cell>
          <cell r="C1464">
            <v>0.19030000000000002</v>
          </cell>
          <cell r="D1464">
            <v>3.40154833897039</v>
          </cell>
          <cell r="E1464">
            <v>3.2589379711325299</v>
          </cell>
          <cell r="F1464">
            <v>2.7231000000000001</v>
          </cell>
          <cell r="G1464">
            <v>2.7246000000000001</v>
          </cell>
        </row>
        <row r="1465">
          <cell r="A1465">
            <v>37195</v>
          </cell>
          <cell r="B1465">
            <v>1463</v>
          </cell>
          <cell r="C1465">
            <v>0.19030000000000002</v>
          </cell>
          <cell r="D1465">
            <v>3.4039006116932402</v>
          </cell>
          <cell r="E1465">
            <v>3.2611127466395802</v>
          </cell>
          <cell r="F1465">
            <v>2.7071000000000001</v>
          </cell>
          <cell r="G1465">
            <v>2.7231000000000001</v>
          </cell>
        </row>
        <row r="1466">
          <cell r="A1466">
            <v>37196</v>
          </cell>
          <cell r="B1466">
            <v>1464</v>
          </cell>
          <cell r="C1466">
            <v>0.19030000000000002</v>
          </cell>
          <cell r="D1466">
            <v>3.4062545110832398</v>
          </cell>
          <cell r="E1466">
            <v>3.2632889734318402</v>
          </cell>
          <cell r="F1466">
            <v>2.6819999999999999</v>
          </cell>
          <cell r="G1466">
            <v>2.7071000000000001</v>
          </cell>
        </row>
        <row r="1467">
          <cell r="A1467">
            <v>37200</v>
          </cell>
          <cell r="B1467">
            <v>1465</v>
          </cell>
          <cell r="C1467">
            <v>0.19039999999999999</v>
          </cell>
          <cell r="D1467">
            <v>3.40861003826529</v>
          </cell>
          <cell r="E1467">
            <v>3.2654666524778002</v>
          </cell>
          <cell r="F1467">
            <v>2.6208</v>
          </cell>
          <cell r="G1467">
            <v>2.6819999999999999</v>
          </cell>
        </row>
        <row r="1468">
          <cell r="A1468">
            <v>37201</v>
          </cell>
          <cell r="B1468">
            <v>1466</v>
          </cell>
          <cell r="C1468">
            <v>0.19039999999999999</v>
          </cell>
          <cell r="D1468">
            <v>3.41096831920636</v>
          </cell>
          <cell r="E1468">
            <v>3.2676468246344501</v>
          </cell>
          <cell r="F1468">
            <v>2.6002999999999998</v>
          </cell>
          <cell r="G1468">
            <v>2.6208</v>
          </cell>
        </row>
        <row r="1469">
          <cell r="A1469">
            <v>37202</v>
          </cell>
          <cell r="B1469">
            <v>1467</v>
          </cell>
          <cell r="C1469">
            <v>0.1905</v>
          </cell>
          <cell r="D1469">
            <v>3.4133282317476898</v>
          </cell>
          <cell r="E1469">
            <v>3.2698284523719199</v>
          </cell>
          <cell r="F1469">
            <v>2.6055000000000001</v>
          </cell>
          <cell r="G1469">
            <v>2.6002999999999998</v>
          </cell>
        </row>
        <row r="1470">
          <cell r="A1470">
            <v>37203</v>
          </cell>
          <cell r="B1470">
            <v>1468</v>
          </cell>
          <cell r="C1470">
            <v>0.19039999999999999</v>
          </cell>
          <cell r="D1470">
            <v>3.41569093754971</v>
          </cell>
          <cell r="E1470">
            <v>3.27201260949274</v>
          </cell>
          <cell r="F1470">
            <v>2.5571000000000002</v>
          </cell>
          <cell r="G1470">
            <v>2.6055000000000001</v>
          </cell>
        </row>
        <row r="1471">
          <cell r="A1471">
            <v>37204</v>
          </cell>
          <cell r="B1471">
            <v>1469</v>
          </cell>
          <cell r="C1471">
            <v>0.1905</v>
          </cell>
          <cell r="D1471">
            <v>3.41805411748176</v>
          </cell>
          <cell r="E1471">
            <v>3.2741971520241999</v>
          </cell>
          <cell r="F1471">
            <v>2.5347</v>
          </cell>
          <cell r="G1471">
            <v>2.5571000000000002</v>
          </cell>
        </row>
        <row r="1472">
          <cell r="A1472">
            <v>37207</v>
          </cell>
          <cell r="B1472">
            <v>1470</v>
          </cell>
          <cell r="C1472">
            <v>0.1905</v>
          </cell>
          <cell r="D1472">
            <v>3.4204200945418801</v>
          </cell>
          <cell r="E1472">
            <v>3.27638422731843</v>
          </cell>
          <cell r="F1472">
            <v>2.5501999999999998</v>
          </cell>
          <cell r="G1472">
            <v>2.5347</v>
          </cell>
        </row>
        <row r="1473">
          <cell r="A1473">
            <v>37208</v>
          </cell>
          <cell r="B1473">
            <v>1471</v>
          </cell>
          <cell r="C1473">
            <v>0.19039999999999999</v>
          </cell>
          <cell r="D1473">
            <v>3.4227877093313199</v>
          </cell>
          <cell r="E1473">
            <v>3.27857276351991</v>
          </cell>
          <cell r="F1473">
            <v>2.5270000000000001</v>
          </cell>
          <cell r="G1473">
            <v>2.5501999999999998</v>
          </cell>
        </row>
        <row r="1474">
          <cell r="A1474">
            <v>37209</v>
          </cell>
          <cell r="B1474">
            <v>1472</v>
          </cell>
          <cell r="C1474">
            <v>0.1905</v>
          </cell>
          <cell r="D1474">
            <v>3.4251557992358999</v>
          </cell>
          <cell r="E1474">
            <v>3.2807616859047499</v>
          </cell>
          <cell r="F1474">
            <v>2.5299</v>
          </cell>
          <cell r="G1474">
            <v>2.5270000000000001</v>
          </cell>
        </row>
        <row r="1475">
          <cell r="A1475">
            <v>37211</v>
          </cell>
          <cell r="B1475">
            <v>1473</v>
          </cell>
          <cell r="C1475">
            <v>0.1905</v>
          </cell>
          <cell r="D1475">
            <v>3.4275266920801299</v>
          </cell>
          <cell r="E1475">
            <v>3.28295314613037</v>
          </cell>
          <cell r="F1475">
            <v>2.5392000000000001</v>
          </cell>
          <cell r="G1475">
            <v>2.5299</v>
          </cell>
        </row>
        <row r="1476">
          <cell r="A1476">
            <v>37214</v>
          </cell>
          <cell r="B1476">
            <v>1474</v>
          </cell>
          <cell r="C1476">
            <v>0.1905</v>
          </cell>
          <cell r="D1476">
            <v>3.4298992260563899</v>
          </cell>
          <cell r="E1476">
            <v>3.2851460701922499</v>
          </cell>
          <cell r="F1476">
            <v>2.5154000000000001</v>
          </cell>
          <cell r="G1476">
            <v>2.5392000000000001</v>
          </cell>
        </row>
        <row r="1477">
          <cell r="A1477">
            <v>37215</v>
          </cell>
          <cell r="B1477">
            <v>1475</v>
          </cell>
          <cell r="C1477">
            <v>0.1905</v>
          </cell>
          <cell r="D1477">
            <v>3.43227340230067</v>
          </cell>
          <cell r="E1477">
            <v>3.2873404590681901</v>
          </cell>
          <cell r="F1477">
            <v>2.5350000000000001</v>
          </cell>
          <cell r="G1477">
            <v>2.5154000000000001</v>
          </cell>
        </row>
        <row r="1478">
          <cell r="A1478">
            <v>37216</v>
          </cell>
          <cell r="B1478">
            <v>1476</v>
          </cell>
          <cell r="C1478">
            <v>0.19030000000000002</v>
          </cell>
          <cell r="D1478">
            <v>3.4346492219497402</v>
          </cell>
          <cell r="E1478">
            <v>3.2895363137366598</v>
          </cell>
          <cell r="F1478">
            <v>2.5411000000000001</v>
          </cell>
          <cell r="G1478">
            <v>2.5350000000000001</v>
          </cell>
        </row>
        <row r="1479">
          <cell r="A1479">
            <v>37217</v>
          </cell>
          <cell r="B1479">
            <v>1477</v>
          </cell>
          <cell r="C1479">
            <v>0.1905</v>
          </cell>
          <cell r="D1479">
            <v>3.4370243849261999</v>
          </cell>
          <cell r="E1479">
            <v>3.2917315083270502</v>
          </cell>
          <cell r="F1479">
            <v>2.5383</v>
          </cell>
          <cell r="G1479">
            <v>2.5411000000000001</v>
          </cell>
        </row>
        <row r="1480">
          <cell r="A1480">
            <v>37218</v>
          </cell>
          <cell r="B1480">
            <v>1478</v>
          </cell>
          <cell r="C1480">
            <v>0.1905</v>
          </cell>
          <cell r="D1480">
            <v>3.4394034932054498</v>
          </cell>
          <cell r="E1480">
            <v>3.29393029609786</v>
          </cell>
          <cell r="F1480">
            <v>2.5133999999999999</v>
          </cell>
          <cell r="G1480">
            <v>2.5383</v>
          </cell>
        </row>
        <row r="1481">
          <cell r="A1481">
            <v>37221</v>
          </cell>
          <cell r="B1481">
            <v>1479</v>
          </cell>
          <cell r="C1481">
            <v>0.1905</v>
          </cell>
          <cell r="D1481">
            <v>3.44178424830345</v>
          </cell>
          <cell r="E1481">
            <v>3.2961305525995401</v>
          </cell>
          <cell r="F1481">
            <v>2.4893999999999998</v>
          </cell>
          <cell r="G1481">
            <v>2.5133999999999999</v>
          </cell>
        </row>
        <row r="1482">
          <cell r="A1482">
            <v>37222</v>
          </cell>
          <cell r="B1482">
            <v>1480</v>
          </cell>
          <cell r="C1482">
            <v>0.1905</v>
          </cell>
          <cell r="D1482">
            <v>3.4441666513601299</v>
          </cell>
          <cell r="E1482">
            <v>3.2983322788131502</v>
          </cell>
          <cell r="F1482">
            <v>2.4603999999999999</v>
          </cell>
          <cell r="G1482">
            <v>2.4893999999999998</v>
          </cell>
        </row>
        <row r="1483">
          <cell r="A1483">
            <v>37223</v>
          </cell>
          <cell r="B1483">
            <v>1481</v>
          </cell>
          <cell r="C1483">
            <v>0.1905</v>
          </cell>
          <cell r="D1483">
            <v>3.4465507035162002</v>
          </cell>
          <cell r="E1483">
            <v>3.3005354757204302</v>
          </cell>
          <cell r="F1483">
            <v>2.4857</v>
          </cell>
          <cell r="G1483">
            <v>2.4603999999999999</v>
          </cell>
        </row>
        <row r="1484">
          <cell r="A1484">
            <v>37224</v>
          </cell>
          <cell r="B1484">
            <v>1482</v>
          </cell>
          <cell r="C1484">
            <v>0.1905</v>
          </cell>
          <cell r="D1484">
            <v>3.44893640591317</v>
          </cell>
          <cell r="E1484">
            <v>3.3027401443037498</v>
          </cell>
          <cell r="F1484">
            <v>2.5072000000000001</v>
          </cell>
          <cell r="G1484">
            <v>2.4857</v>
          </cell>
        </row>
        <row r="1485">
          <cell r="A1485">
            <v>37225</v>
          </cell>
          <cell r="B1485">
            <v>1483</v>
          </cell>
          <cell r="C1485">
            <v>0.19059999999999999</v>
          </cell>
          <cell r="D1485">
            <v>3.4513237596933402</v>
          </cell>
          <cell r="E1485">
            <v>3.3049462855461602</v>
          </cell>
          <cell r="F1485">
            <v>2.5287000000000002</v>
          </cell>
          <cell r="G1485">
            <v>2.5072000000000001</v>
          </cell>
        </row>
        <row r="1486">
          <cell r="A1486">
            <v>37228</v>
          </cell>
          <cell r="B1486">
            <v>1484</v>
          </cell>
          <cell r="C1486">
            <v>0.19059999999999999</v>
          </cell>
          <cell r="D1486">
            <v>3.4537139049366399</v>
          </cell>
          <cell r="E1486">
            <v>3.3071549528915001</v>
          </cell>
          <cell r="F1486">
            <v>2.4672000000000001</v>
          </cell>
          <cell r="G1486">
            <v>2.5287000000000002</v>
          </cell>
        </row>
        <row r="1487">
          <cell r="A1487">
            <v>37229</v>
          </cell>
          <cell r="B1487">
            <v>1485</v>
          </cell>
          <cell r="C1487">
            <v>0.19059999999999999</v>
          </cell>
          <cell r="D1487">
            <v>3.4561057054272299</v>
          </cell>
          <cell r="E1487">
            <v>3.3093650962703398</v>
          </cell>
          <cell r="F1487">
            <v>2.4289000000000001</v>
          </cell>
          <cell r="G1487">
            <v>2.4672000000000001</v>
          </cell>
        </row>
        <row r="1488">
          <cell r="A1488">
            <v>37230</v>
          </cell>
          <cell r="B1488">
            <v>1486</v>
          </cell>
          <cell r="C1488">
            <v>0.19079999999999997</v>
          </cell>
          <cell r="D1488">
            <v>3.4584991623114099</v>
          </cell>
          <cell r="E1488">
            <v>3.3115767166691099</v>
          </cell>
          <cell r="F1488">
            <v>2.4306000000000001</v>
          </cell>
          <cell r="G1488">
            <v>2.4289000000000001</v>
          </cell>
        </row>
        <row r="1489">
          <cell r="A1489">
            <v>37231</v>
          </cell>
          <cell r="B1489">
            <v>1487</v>
          </cell>
          <cell r="C1489">
            <v>0.19070000000000001</v>
          </cell>
          <cell r="D1489">
            <v>3.4608965939307201</v>
          </cell>
          <cell r="E1489">
            <v>3.3137919561748101</v>
          </cell>
          <cell r="F1489">
            <v>2.4434999999999998</v>
          </cell>
          <cell r="G1489">
            <v>2.4306000000000001</v>
          </cell>
        </row>
        <row r="1490">
          <cell r="A1490">
            <v>37232</v>
          </cell>
          <cell r="B1490">
            <v>1488</v>
          </cell>
          <cell r="C1490">
            <v>0.19070000000000001</v>
          </cell>
          <cell r="D1490">
            <v>3.4632945107447899</v>
          </cell>
          <cell r="E1490">
            <v>3.3160075902832502</v>
          </cell>
          <cell r="F1490">
            <v>2.4005000000000001</v>
          </cell>
          <cell r="G1490">
            <v>2.4434999999999998</v>
          </cell>
        </row>
        <row r="1491">
          <cell r="A1491">
            <v>37235</v>
          </cell>
          <cell r="B1491">
            <v>1489</v>
          </cell>
          <cell r="C1491">
            <v>0.19059999999999999</v>
          </cell>
          <cell r="D1491">
            <v>3.4656940889794998</v>
          </cell>
          <cell r="E1491">
            <v>3.3182247057865899</v>
          </cell>
          <cell r="F1491">
            <v>2.3578999999999999</v>
          </cell>
          <cell r="G1491">
            <v>2.4005000000000001</v>
          </cell>
        </row>
        <row r="1492">
          <cell r="A1492">
            <v>37236</v>
          </cell>
          <cell r="B1492">
            <v>1490</v>
          </cell>
          <cell r="C1492">
            <v>0.19070000000000001</v>
          </cell>
          <cell r="D1492">
            <v>3.4680941861069399</v>
          </cell>
          <cell r="E1492">
            <v>3.3204422469866501</v>
          </cell>
          <cell r="F1492">
            <v>2.3416999999999999</v>
          </cell>
          <cell r="G1492">
            <v>2.3578999999999999</v>
          </cell>
        </row>
        <row r="1493">
          <cell r="A1493">
            <v>37237</v>
          </cell>
          <cell r="B1493">
            <v>1491</v>
          </cell>
          <cell r="C1493">
            <v>0.19059999999999999</v>
          </cell>
          <cell r="D1493">
            <v>3.4704970898447298</v>
          </cell>
          <cell r="E1493">
            <v>3.32266232754536</v>
          </cell>
          <cell r="F1493">
            <v>2.3551000000000002</v>
          </cell>
          <cell r="G1493">
            <v>2.3416999999999999</v>
          </cell>
        </row>
        <row r="1494">
          <cell r="A1494">
            <v>37238</v>
          </cell>
          <cell r="B1494">
            <v>1492</v>
          </cell>
          <cell r="C1494">
            <v>0.19039999999999999</v>
          </cell>
          <cell r="D1494">
            <v>3.47290051319436</v>
          </cell>
          <cell r="E1494">
            <v>3.3248828343700998</v>
          </cell>
          <cell r="F1494">
            <v>2.3847</v>
          </cell>
          <cell r="G1494">
            <v>2.3551000000000002</v>
          </cell>
        </row>
        <row r="1495">
          <cell r="A1495">
            <v>37239</v>
          </cell>
          <cell r="B1495">
            <v>1493</v>
          </cell>
          <cell r="C1495">
            <v>0.19039999999999999</v>
          </cell>
          <cell r="D1495">
            <v>3.4753032741434202</v>
          </cell>
          <cell r="E1495">
            <v>3.3271026754375601</v>
          </cell>
          <cell r="F1495">
            <v>2.3839999999999999</v>
          </cell>
          <cell r="G1495">
            <v>2.3847</v>
          </cell>
        </row>
        <row r="1496">
          <cell r="A1496">
            <v>37242</v>
          </cell>
          <cell r="B1496">
            <v>1494</v>
          </cell>
          <cell r="C1496">
            <v>0.1905</v>
          </cell>
          <cell r="D1496">
            <v>3.4777076974666699</v>
          </cell>
          <cell r="E1496">
            <v>3.3293239985705898</v>
          </cell>
          <cell r="F1496">
            <v>2.3580000000000001</v>
          </cell>
          <cell r="G1496">
            <v>2.3839999999999999</v>
          </cell>
        </row>
        <row r="1497">
          <cell r="A1497">
            <v>37243</v>
          </cell>
          <cell r="B1497">
            <v>1495</v>
          </cell>
          <cell r="C1497">
            <v>0.1905</v>
          </cell>
          <cell r="D1497">
            <v>3.4801149667348601</v>
          </cell>
          <cell r="E1497">
            <v>3.33154789710989</v>
          </cell>
          <cell r="F1497">
            <v>2.343</v>
          </cell>
          <cell r="G1497">
            <v>2.3580000000000001</v>
          </cell>
        </row>
        <row r="1498">
          <cell r="A1498">
            <v>37244</v>
          </cell>
          <cell r="B1498">
            <v>1496</v>
          </cell>
          <cell r="C1498">
            <v>0.1905</v>
          </cell>
          <cell r="D1498">
            <v>3.48252390231483</v>
          </cell>
          <cell r="E1498">
            <v>3.3337732811533698</v>
          </cell>
          <cell r="F1498">
            <v>2.2930000000000001</v>
          </cell>
          <cell r="G1498">
            <v>2.343</v>
          </cell>
        </row>
        <row r="1499">
          <cell r="A1499">
            <v>37245</v>
          </cell>
          <cell r="B1499">
            <v>1497</v>
          </cell>
          <cell r="C1499">
            <v>0.1905</v>
          </cell>
          <cell r="D1499">
            <v>3.4849345053600098</v>
          </cell>
          <cell r="E1499">
            <v>3.3360001516933</v>
          </cell>
          <cell r="F1499">
            <v>2.3201999999999998</v>
          </cell>
          <cell r="G1499">
            <v>2.2930000000000001</v>
          </cell>
        </row>
        <row r="1500">
          <cell r="A1500">
            <v>37246</v>
          </cell>
          <cell r="B1500">
            <v>1498</v>
          </cell>
          <cell r="C1500">
            <v>0.19059999999999999</v>
          </cell>
          <cell r="D1500">
            <v>3.4873467770246198</v>
          </cell>
          <cell r="E1500">
            <v>3.3382285097226299</v>
          </cell>
          <cell r="F1500">
            <v>2.3311000000000002</v>
          </cell>
          <cell r="G1500">
            <v>2.3201999999999998</v>
          </cell>
        </row>
        <row r="1501">
          <cell r="A1501">
            <v>37249</v>
          </cell>
          <cell r="B1501">
            <v>1499</v>
          </cell>
          <cell r="C1501">
            <v>0.19059999999999999</v>
          </cell>
          <cell r="D1501">
            <v>3.4897618692881101</v>
          </cell>
          <cell r="E1501">
            <v>3.3404594192938202</v>
          </cell>
          <cell r="F1501">
            <v>2.3378000000000001</v>
          </cell>
          <cell r="G1501">
            <v>2.3311000000000002</v>
          </cell>
        </row>
        <row r="1502">
          <cell r="A1502">
            <v>37251</v>
          </cell>
          <cell r="B1502">
            <v>1500</v>
          </cell>
          <cell r="C1502">
            <v>0.19030000000000002</v>
          </cell>
          <cell r="D1502">
            <v>3.4921786340754499</v>
          </cell>
          <cell r="E1502">
            <v>3.3426918197628099</v>
          </cell>
          <cell r="F1502">
            <v>2.3144999999999998</v>
          </cell>
          <cell r="G1502">
            <v>2.3378000000000001</v>
          </cell>
        </row>
        <row r="1503">
          <cell r="A1503">
            <v>37252</v>
          </cell>
          <cell r="B1503">
            <v>1501</v>
          </cell>
          <cell r="C1503">
            <v>0.19020000000000001</v>
          </cell>
          <cell r="D1503">
            <v>3.4945935803662702</v>
          </cell>
          <cell r="E1503">
            <v>3.3449224864283398</v>
          </cell>
          <cell r="F1503">
            <v>2.3214999999999999</v>
          </cell>
          <cell r="G1503">
            <v>2.3144999999999998</v>
          </cell>
        </row>
        <row r="1504">
          <cell r="A1504">
            <v>37253</v>
          </cell>
          <cell r="B1504">
            <v>1502</v>
          </cell>
          <cell r="C1504">
            <v>0.19020000000000001</v>
          </cell>
          <cell r="D1504">
            <v>3.4970090434490202</v>
          </cell>
          <cell r="E1504">
            <v>3.34715357648617</v>
          </cell>
          <cell r="F1504">
            <v>2.3203999999999998</v>
          </cell>
          <cell r="G1504">
            <v>2.3214999999999999</v>
          </cell>
        </row>
        <row r="1505">
          <cell r="A1505">
            <v>37256</v>
          </cell>
          <cell r="B1505">
            <v>1503</v>
          </cell>
          <cell r="C1505">
            <v>0.19020000000000001</v>
          </cell>
          <cell r="D1505">
            <v>3.49942617609985</v>
          </cell>
          <cell r="E1505">
            <v>3.3493861546989101</v>
          </cell>
          <cell r="F1505">
            <v>2.3203999999999998</v>
          </cell>
          <cell r="G1505">
            <v>2.3203999999999998</v>
          </cell>
        </row>
        <row r="1506">
          <cell r="A1506">
            <v>37258</v>
          </cell>
          <cell r="B1506">
            <v>1504</v>
          </cell>
          <cell r="C1506">
            <v>0.19020000000000001</v>
          </cell>
          <cell r="D1506">
            <v>3.5018449794727702</v>
          </cell>
          <cell r="E1506">
            <v>3.35162022205918</v>
          </cell>
          <cell r="F1506">
            <v>2.3066</v>
          </cell>
          <cell r="G1506">
            <v>2.3203999999999998</v>
          </cell>
        </row>
        <row r="1507">
          <cell r="A1507">
            <v>37259</v>
          </cell>
          <cell r="B1507">
            <v>1505</v>
          </cell>
          <cell r="C1507">
            <v>0.19020000000000001</v>
          </cell>
          <cell r="D1507">
            <v>3.5042654547225802</v>
          </cell>
          <cell r="E1507">
            <v>3.3538557795602602</v>
          </cell>
          <cell r="F1507">
            <v>2.2932000000000001</v>
          </cell>
          <cell r="G1507">
            <v>2.3066</v>
          </cell>
        </row>
        <row r="1508">
          <cell r="A1508">
            <v>37260</v>
          </cell>
          <cell r="B1508">
            <v>1506</v>
          </cell>
          <cell r="C1508">
            <v>0.19030000000000002</v>
          </cell>
          <cell r="D1508">
            <v>3.5066876030048801</v>
          </cell>
          <cell r="E1508">
            <v>3.3560928281960698</v>
          </cell>
          <cell r="F1508">
            <v>2.3100999999999998</v>
          </cell>
          <cell r="G1508">
            <v>2.2932000000000001</v>
          </cell>
        </row>
        <row r="1509">
          <cell r="A1509">
            <v>37263</v>
          </cell>
          <cell r="B1509">
            <v>1507</v>
          </cell>
          <cell r="C1509">
            <v>0.19030000000000002</v>
          </cell>
          <cell r="D1509">
            <v>3.5091125826829899</v>
          </cell>
          <cell r="E1509">
            <v>3.35833243770898</v>
          </cell>
          <cell r="F1509">
            <v>2.3428</v>
          </cell>
          <cell r="G1509">
            <v>2.3100999999999998</v>
          </cell>
        </row>
        <row r="1510">
          <cell r="A1510">
            <v>37264</v>
          </cell>
          <cell r="B1510">
            <v>1508</v>
          </cell>
          <cell r="C1510">
            <v>0.19020000000000001</v>
          </cell>
          <cell r="D1510">
            <v>3.51153923930729</v>
          </cell>
          <cell r="E1510">
            <v>3.3605735417725602</v>
          </cell>
          <cell r="F1510">
            <v>2.3454000000000002</v>
          </cell>
          <cell r="G1510">
            <v>2.3428</v>
          </cell>
        </row>
        <row r="1511">
          <cell r="A1511">
            <v>37265</v>
          </cell>
          <cell r="B1511">
            <v>1509</v>
          </cell>
          <cell r="C1511">
            <v>0.19030000000000002</v>
          </cell>
          <cell r="D1511">
            <v>3.5139664152295</v>
          </cell>
          <cell r="E1511">
            <v>3.3628150712095102</v>
          </cell>
          <cell r="F1511">
            <v>2.3794</v>
          </cell>
          <cell r="G1511">
            <v>2.3454000000000002</v>
          </cell>
        </row>
        <row r="1512">
          <cell r="A1512">
            <v>37266</v>
          </cell>
          <cell r="B1512">
            <v>1510</v>
          </cell>
          <cell r="C1512">
            <v>0.19030000000000002</v>
          </cell>
          <cell r="D1512">
            <v>3.5163964284246201</v>
          </cell>
          <cell r="E1512">
            <v>3.3650591666529901</v>
          </cell>
          <cell r="F1512">
            <v>2.3896000000000002</v>
          </cell>
          <cell r="G1512">
            <v>2.3794</v>
          </cell>
        </row>
        <row r="1513">
          <cell r="A1513">
            <v>37267</v>
          </cell>
          <cell r="B1513">
            <v>1511</v>
          </cell>
          <cell r="C1513">
            <v>0.19020000000000001</v>
          </cell>
          <cell r="D1513">
            <v>3.5188281220467701</v>
          </cell>
          <cell r="E1513">
            <v>3.3673047596407102</v>
          </cell>
          <cell r="F1513">
            <v>2.4167999999999998</v>
          </cell>
          <cell r="G1513">
            <v>2.3896000000000002</v>
          </cell>
        </row>
        <row r="1514">
          <cell r="A1514">
            <v>37270</v>
          </cell>
          <cell r="B1514">
            <v>1512</v>
          </cell>
          <cell r="C1514">
            <v>0.19020000000000001</v>
          </cell>
          <cell r="D1514">
            <v>3.5212603360447301</v>
          </cell>
          <cell r="E1514">
            <v>3.3695507788538301</v>
          </cell>
          <cell r="F1514">
            <v>2.4072</v>
          </cell>
          <cell r="G1514">
            <v>2.4167999999999998</v>
          </cell>
        </row>
        <row r="1515">
          <cell r="A1515">
            <v>37271</v>
          </cell>
          <cell r="B1515">
            <v>1513</v>
          </cell>
          <cell r="C1515">
            <v>0.19020000000000001</v>
          </cell>
          <cell r="D1515">
            <v>3.5236942311889998</v>
          </cell>
          <cell r="E1515">
            <v>3.3717982961797301</v>
          </cell>
          <cell r="F1515">
            <v>2.3704999999999998</v>
          </cell>
          <cell r="G1515">
            <v>2.4072</v>
          </cell>
        </row>
        <row r="1516">
          <cell r="A1516">
            <v>37272</v>
          </cell>
          <cell r="B1516">
            <v>1514</v>
          </cell>
          <cell r="C1516">
            <v>0.19020000000000001</v>
          </cell>
          <cell r="D1516">
            <v>3.5261298086416</v>
          </cell>
          <cell r="E1516">
            <v>3.37404731261767</v>
          </cell>
          <cell r="F1516">
            <v>2.3866999999999998</v>
          </cell>
          <cell r="G1516">
            <v>2.3704999999999998</v>
          </cell>
        </row>
        <row r="1517">
          <cell r="A1517">
            <v>37273</v>
          </cell>
          <cell r="B1517">
            <v>1515</v>
          </cell>
          <cell r="C1517">
            <v>0.19020000000000001</v>
          </cell>
          <cell r="D1517">
            <v>3.5285670695653302</v>
          </cell>
          <cell r="E1517">
            <v>3.37629782916756</v>
          </cell>
          <cell r="F1517">
            <v>2.3641000000000001</v>
          </cell>
          <cell r="G1517">
            <v>2.3866999999999998</v>
          </cell>
        </row>
        <row r="1518">
          <cell r="A1518">
            <v>37274</v>
          </cell>
          <cell r="B1518">
            <v>1516</v>
          </cell>
          <cell r="C1518">
            <v>0.19020000000000001</v>
          </cell>
          <cell r="D1518">
            <v>3.5310060151238098</v>
          </cell>
          <cell r="E1518">
            <v>3.3785498468299999</v>
          </cell>
          <cell r="F1518">
            <v>2.3752</v>
          </cell>
          <cell r="G1518">
            <v>2.3641000000000001</v>
          </cell>
        </row>
        <row r="1519">
          <cell r="A1519">
            <v>37277</v>
          </cell>
          <cell r="B1519">
            <v>1517</v>
          </cell>
          <cell r="C1519">
            <v>0.19030000000000002</v>
          </cell>
          <cell r="D1519">
            <v>3.53344664648146</v>
          </cell>
          <cell r="E1519">
            <v>3.38080336660623</v>
          </cell>
          <cell r="F1519">
            <v>2.3742000000000001</v>
          </cell>
          <cell r="G1519">
            <v>2.3752</v>
          </cell>
        </row>
        <row r="1520">
          <cell r="A1520">
            <v>37278</v>
          </cell>
          <cell r="B1520">
            <v>1518</v>
          </cell>
          <cell r="C1520">
            <v>0.19020000000000001</v>
          </cell>
          <cell r="D1520">
            <v>3.5358901308409001</v>
          </cell>
          <cell r="E1520">
            <v>3.3830594661150202</v>
          </cell>
          <cell r="F1520">
            <v>2.3666999999999998</v>
          </cell>
          <cell r="G1520">
            <v>2.3742000000000001</v>
          </cell>
        </row>
        <row r="1521">
          <cell r="A1521">
            <v>37279</v>
          </cell>
          <cell r="B1521">
            <v>1519</v>
          </cell>
          <cell r="C1521">
            <v>0.19010000000000002</v>
          </cell>
          <cell r="D1521">
            <v>3.5383341380993398</v>
          </cell>
          <cell r="E1521">
            <v>3.3853159938433901</v>
          </cell>
          <cell r="F1521">
            <v>2.3803999999999998</v>
          </cell>
          <cell r="G1521">
            <v>2.3666999999999998</v>
          </cell>
        </row>
        <row r="1522">
          <cell r="A1522">
            <v>37280</v>
          </cell>
          <cell r="B1522">
            <v>1520</v>
          </cell>
          <cell r="C1522">
            <v>0.19020000000000001</v>
          </cell>
          <cell r="D1522">
            <v>3.5407786316219898</v>
          </cell>
          <cell r="E1522">
            <v>3.3875729159716301</v>
          </cell>
          <cell r="F1522">
            <v>2.3980999999999999</v>
          </cell>
          <cell r="G1522">
            <v>2.3803999999999998</v>
          </cell>
        </row>
        <row r="1523">
          <cell r="A1523">
            <v>37281</v>
          </cell>
          <cell r="B1523">
            <v>1521</v>
          </cell>
          <cell r="C1523">
            <v>0.19020000000000001</v>
          </cell>
          <cell r="D1523">
            <v>3.5432260178121702</v>
          </cell>
          <cell r="E1523">
            <v>3.3898324542071698</v>
          </cell>
          <cell r="F1523">
            <v>2.4045999999999998</v>
          </cell>
          <cell r="G1523">
            <v>2.3980999999999999</v>
          </cell>
        </row>
        <row r="1524">
          <cell r="A1524">
            <v>37284</v>
          </cell>
          <cell r="B1524">
            <v>1522</v>
          </cell>
          <cell r="C1524">
            <v>0.19020000000000001</v>
          </cell>
          <cell r="D1524">
            <v>3.54567509563568</v>
          </cell>
          <cell r="E1524">
            <v>3.3920934995727898</v>
          </cell>
          <cell r="F1524">
            <v>2.4228000000000001</v>
          </cell>
          <cell r="G1524">
            <v>2.4045999999999998</v>
          </cell>
        </row>
        <row r="1525">
          <cell r="A1525">
            <v>37285</v>
          </cell>
          <cell r="B1525">
            <v>1523</v>
          </cell>
          <cell r="C1525">
            <v>0.19020000000000001</v>
          </cell>
          <cell r="D1525">
            <v>3.5481258662617798</v>
          </cell>
          <cell r="E1525">
            <v>3.39435605307375</v>
          </cell>
          <cell r="F1525">
            <v>2.4234</v>
          </cell>
          <cell r="G1525">
            <v>2.4228000000000001</v>
          </cell>
        </row>
        <row r="1526">
          <cell r="A1526">
            <v>37286</v>
          </cell>
          <cell r="B1526">
            <v>1524</v>
          </cell>
          <cell r="C1526">
            <v>0.19020000000000001</v>
          </cell>
          <cell r="D1526">
            <v>3.5505783308605401</v>
          </cell>
          <cell r="E1526">
            <v>3.3966201157159999</v>
          </cell>
          <cell r="F1526">
            <v>2.4384000000000001</v>
          </cell>
          <cell r="G1526">
            <v>2.4234</v>
          </cell>
        </row>
        <row r="1527">
          <cell r="A1527">
            <v>37287</v>
          </cell>
          <cell r="B1527">
            <v>1525</v>
          </cell>
          <cell r="C1527">
            <v>0.19030000000000002</v>
          </cell>
          <cell r="D1527">
            <v>3.5530324906028299</v>
          </cell>
          <cell r="E1527">
            <v>3.39888568850614</v>
          </cell>
          <cell r="F1527">
            <v>2.4182999999999999</v>
          </cell>
          <cell r="G1527">
            <v>2.4384000000000001</v>
          </cell>
        </row>
        <row r="1528">
          <cell r="A1528">
            <v>37288</v>
          </cell>
          <cell r="B1528">
            <v>1526</v>
          </cell>
          <cell r="C1528">
            <v>0.19039999999999999</v>
          </cell>
          <cell r="D1528">
            <v>3.55548951916106</v>
          </cell>
          <cell r="E1528">
            <v>3.4011538548266098</v>
          </cell>
          <cell r="F1528">
            <v>2.4161000000000001</v>
          </cell>
          <cell r="G1528">
            <v>2.4182999999999999</v>
          </cell>
        </row>
        <row r="1529">
          <cell r="A1529">
            <v>37291</v>
          </cell>
          <cell r="B1529">
            <v>1527</v>
          </cell>
          <cell r="C1529">
            <v>0.19039999999999999</v>
          </cell>
          <cell r="D1529">
            <v>3.5579494201397899</v>
          </cell>
          <cell r="E1529">
            <v>3.4034246178519001</v>
          </cell>
          <cell r="F1529">
            <v>2.4228000000000001</v>
          </cell>
          <cell r="G1529">
            <v>2.4161000000000001</v>
          </cell>
        </row>
        <row r="1530">
          <cell r="A1530">
            <v>37292</v>
          </cell>
          <cell r="B1530">
            <v>1528</v>
          </cell>
          <cell r="C1530">
            <v>0.19039999999999999</v>
          </cell>
          <cell r="D1530">
            <v>3.5604110230256101</v>
          </cell>
          <cell r="E1530">
            <v>3.4056968969405399</v>
          </cell>
          <cell r="F1530">
            <v>2.4214000000000002</v>
          </cell>
          <cell r="G1530">
            <v>2.4228000000000001</v>
          </cell>
        </row>
        <row r="1531">
          <cell r="A1531">
            <v>37293</v>
          </cell>
          <cell r="B1531">
            <v>1529</v>
          </cell>
          <cell r="C1531">
            <v>0.19039999999999999</v>
          </cell>
          <cell r="D1531">
            <v>3.5628743289960001</v>
          </cell>
          <cell r="E1531">
            <v>3.4079706931047302</v>
          </cell>
          <cell r="F1531">
            <v>2.4205999999999999</v>
          </cell>
          <cell r="G1531">
            <v>2.4214000000000002</v>
          </cell>
        </row>
        <row r="1532">
          <cell r="A1532">
            <v>37294</v>
          </cell>
          <cell r="B1532">
            <v>1530</v>
          </cell>
          <cell r="C1532">
            <v>0.19039999999999999</v>
          </cell>
          <cell r="D1532">
            <v>3.5653393392292601</v>
          </cell>
          <cell r="E1532">
            <v>3.4102460073573302</v>
          </cell>
          <cell r="F1532">
            <v>2.4518</v>
          </cell>
          <cell r="G1532">
            <v>2.4205999999999999</v>
          </cell>
        </row>
        <row r="1533">
          <cell r="A1533">
            <v>37295</v>
          </cell>
          <cell r="B1533">
            <v>1531</v>
          </cell>
          <cell r="C1533">
            <v>0.19039999999999999</v>
          </cell>
          <cell r="D1533">
            <v>3.5678060549045001</v>
          </cell>
          <cell r="E1533">
            <v>3.4125228407118899</v>
          </cell>
          <cell r="F1533">
            <v>2.4691000000000001</v>
          </cell>
          <cell r="G1533">
            <v>2.4518</v>
          </cell>
        </row>
        <row r="1534">
          <cell r="A1534">
            <v>37300</v>
          </cell>
          <cell r="B1534">
            <v>1532</v>
          </cell>
          <cell r="C1534">
            <v>0.19039999999999999</v>
          </cell>
          <cell r="D1534">
            <v>3.5702744772016501</v>
          </cell>
          <cell r="E1534">
            <v>3.41480119418262</v>
          </cell>
          <cell r="F1534">
            <v>2.4232</v>
          </cell>
          <cell r="G1534">
            <v>2.4691000000000001</v>
          </cell>
        </row>
        <row r="1535">
          <cell r="A1535">
            <v>37301</v>
          </cell>
          <cell r="B1535">
            <v>1533</v>
          </cell>
          <cell r="C1535">
            <v>0.19039999999999999</v>
          </cell>
          <cell r="D1535">
            <v>3.5727446073014502</v>
          </cell>
          <cell r="E1535">
            <v>3.4170810687844302</v>
          </cell>
          <cell r="F1535">
            <v>2.4249000000000001</v>
          </cell>
          <cell r="G1535">
            <v>2.4232</v>
          </cell>
        </row>
        <row r="1536">
          <cell r="A1536">
            <v>37302</v>
          </cell>
          <cell r="B1536">
            <v>1534</v>
          </cell>
          <cell r="C1536">
            <v>0.19039999999999999</v>
          </cell>
          <cell r="D1536">
            <v>3.5752164463854599</v>
          </cell>
          <cell r="E1536">
            <v>3.41936246553289</v>
          </cell>
          <cell r="F1536">
            <v>2.4380000000000002</v>
          </cell>
          <cell r="G1536">
            <v>2.4249000000000001</v>
          </cell>
        </row>
        <row r="1537">
          <cell r="A1537">
            <v>37305</v>
          </cell>
          <cell r="B1537">
            <v>1535</v>
          </cell>
          <cell r="C1537">
            <v>0.19039999999999999</v>
          </cell>
          <cell r="D1537">
            <v>3.5776899956360602</v>
          </cell>
          <cell r="E1537">
            <v>3.4216453854442501</v>
          </cell>
          <cell r="F1537">
            <v>2.4283999999999999</v>
          </cell>
          <cell r="G1537">
            <v>2.4380000000000002</v>
          </cell>
        </row>
        <row r="1538">
          <cell r="A1538">
            <v>37306</v>
          </cell>
          <cell r="B1538">
            <v>1536</v>
          </cell>
          <cell r="C1538">
            <v>0.19030000000000002</v>
          </cell>
          <cell r="D1538">
            <v>3.5801652562364401</v>
          </cell>
          <cell r="E1538">
            <v>3.4239298295354499</v>
          </cell>
          <cell r="F1538">
            <v>2.4249000000000001</v>
          </cell>
          <cell r="G1538">
            <v>2.4283999999999999</v>
          </cell>
        </row>
        <row r="1539">
          <cell r="A1539">
            <v>37307</v>
          </cell>
          <cell r="B1539">
            <v>1537</v>
          </cell>
          <cell r="C1539">
            <v>0.19020000000000001</v>
          </cell>
          <cell r="D1539">
            <v>3.5826410479160899</v>
          </cell>
          <cell r="E1539">
            <v>3.4262147084736401</v>
          </cell>
          <cell r="F1539">
            <v>2.4283999999999999</v>
          </cell>
          <cell r="G1539">
            <v>2.4249000000000001</v>
          </cell>
        </row>
        <row r="1540">
          <cell r="A1540">
            <v>37308</v>
          </cell>
          <cell r="B1540">
            <v>1538</v>
          </cell>
          <cell r="C1540">
            <v>0.18780000000000002</v>
          </cell>
          <cell r="D1540">
            <v>3.58511736940841</v>
          </cell>
          <cell r="E1540">
            <v>3.4285000210939098</v>
          </cell>
          <cell r="F1540">
            <v>2.4241000000000001</v>
          </cell>
          <cell r="G1540">
            <v>2.4283999999999999</v>
          </cell>
        </row>
        <row r="1541">
          <cell r="A1541">
            <v>37309</v>
          </cell>
          <cell r="B1541">
            <v>1539</v>
          </cell>
          <cell r="C1541">
            <v>0.18780000000000002</v>
          </cell>
          <cell r="D1541">
            <v>3.5875666498928398</v>
          </cell>
          <cell r="E1541">
            <v>3.43076032384577</v>
          </cell>
          <cell r="F1541">
            <v>2.4272999999999998</v>
          </cell>
          <cell r="G1541">
            <v>2.4241000000000001</v>
          </cell>
        </row>
        <row r="1542">
          <cell r="A1542">
            <v>37312</v>
          </cell>
          <cell r="B1542">
            <v>1540</v>
          </cell>
          <cell r="C1542">
            <v>0.18789999999999998</v>
          </cell>
          <cell r="D1542">
            <v>3.59001760367671</v>
          </cell>
          <cell r="E1542">
            <v>3.4330221167444801</v>
          </cell>
          <cell r="F1542">
            <v>2.4062000000000001</v>
          </cell>
          <cell r="G1542">
            <v>2.4272999999999998</v>
          </cell>
        </row>
        <row r="1543">
          <cell r="A1543">
            <v>37313</v>
          </cell>
          <cell r="B1543">
            <v>1541</v>
          </cell>
          <cell r="C1543">
            <v>0.18780000000000002</v>
          </cell>
          <cell r="D1543">
            <v>3.5924714525091699</v>
          </cell>
          <cell r="E1543">
            <v>3.4352865271470101</v>
          </cell>
          <cell r="F1543">
            <v>2.3946999999999998</v>
          </cell>
          <cell r="G1543">
            <v>2.4062000000000001</v>
          </cell>
        </row>
        <row r="1544">
          <cell r="A1544">
            <v>37314</v>
          </cell>
          <cell r="B1544">
            <v>1542</v>
          </cell>
          <cell r="C1544">
            <v>0.188</v>
          </cell>
          <cell r="D1544">
            <v>3.5949257571561</v>
          </cell>
          <cell r="E1544">
            <v>3.4375513040298902</v>
          </cell>
          <cell r="F1544">
            <v>2.3826999999999998</v>
          </cell>
          <cell r="G1544">
            <v>2.3946999999999998</v>
          </cell>
        </row>
        <row r="1545">
          <cell r="A1545">
            <v>37315</v>
          </cell>
          <cell r="B1545">
            <v>1543</v>
          </cell>
          <cell r="C1545">
            <v>0.18789999999999998</v>
          </cell>
          <cell r="D1545">
            <v>3.5973841471351302</v>
          </cell>
          <cell r="E1545">
            <v>3.4398197965580799</v>
          </cell>
          <cell r="F1545">
            <v>2.3481999999999998</v>
          </cell>
          <cell r="G1545">
            <v>2.3826999999999998</v>
          </cell>
        </row>
        <row r="1546">
          <cell r="A1546">
            <v>37316</v>
          </cell>
          <cell r="B1546">
            <v>1544</v>
          </cell>
          <cell r="C1546">
            <v>0.18789999999999998</v>
          </cell>
          <cell r="D1546">
            <v>3.5998430311473801</v>
          </cell>
          <cell r="E1546">
            <v>3.44208869068847</v>
          </cell>
          <cell r="F1546">
            <v>2.3595999999999999</v>
          </cell>
          <cell r="G1546">
            <v>2.3481999999999998</v>
          </cell>
        </row>
        <row r="1547">
          <cell r="A1547">
            <v>37319</v>
          </cell>
          <cell r="B1547">
            <v>1545</v>
          </cell>
          <cell r="C1547">
            <v>0.18789999999999998</v>
          </cell>
          <cell r="D1547">
            <v>3.6023035958560299</v>
          </cell>
          <cell r="E1547">
            <v>3.4443590813741598</v>
          </cell>
          <cell r="F1547">
            <v>2.3431999999999999</v>
          </cell>
          <cell r="G1547">
            <v>2.3595999999999999</v>
          </cell>
        </row>
        <row r="1548">
          <cell r="A1548">
            <v>37320</v>
          </cell>
          <cell r="B1548">
            <v>1546</v>
          </cell>
          <cell r="C1548">
            <v>0.18789999999999998</v>
          </cell>
          <cell r="D1548">
            <v>3.6047658424098699</v>
          </cell>
          <cell r="E1548">
            <v>3.4466309696022899</v>
          </cell>
          <cell r="F1548">
            <v>2.3250999999999999</v>
          </cell>
          <cell r="G1548">
            <v>2.3431999999999999</v>
          </cell>
        </row>
        <row r="1549">
          <cell r="A1549">
            <v>37321</v>
          </cell>
          <cell r="B1549">
            <v>1547</v>
          </cell>
          <cell r="C1549">
            <v>0.18789999999999998</v>
          </cell>
          <cell r="D1549">
            <v>3.6072297719584698</v>
          </cell>
          <cell r="E1549">
            <v>3.4489043563606199</v>
          </cell>
          <cell r="F1549">
            <v>2.3519999999999999</v>
          </cell>
          <cell r="G1549">
            <v>2.3250999999999999</v>
          </cell>
        </row>
        <row r="1550">
          <cell r="A1550">
            <v>37322</v>
          </cell>
          <cell r="B1550">
            <v>1548</v>
          </cell>
          <cell r="C1550">
            <v>0.18789999999999998</v>
          </cell>
          <cell r="D1550">
            <v>3.6096953856521998</v>
          </cell>
          <cell r="E1550">
            <v>3.45117924263758</v>
          </cell>
          <cell r="F1550">
            <v>2.3662999999999998</v>
          </cell>
          <cell r="G1550">
            <v>2.3519999999999999</v>
          </cell>
        </row>
        <row r="1551">
          <cell r="A1551">
            <v>37323</v>
          </cell>
          <cell r="B1551">
            <v>1549</v>
          </cell>
          <cell r="C1551">
            <v>0.18789999999999998</v>
          </cell>
          <cell r="D1551">
            <v>3.6121626846421999</v>
          </cell>
          <cell r="E1551">
            <v>3.4534556294222498</v>
          </cell>
          <cell r="F1551">
            <v>2.3582000000000001</v>
          </cell>
          <cell r="G1551">
            <v>2.3662999999999998</v>
          </cell>
        </row>
        <row r="1552">
          <cell r="A1552">
            <v>37326</v>
          </cell>
          <cell r="B1552">
            <v>1550</v>
          </cell>
          <cell r="C1552">
            <v>0.18789999999999998</v>
          </cell>
          <cell r="D1552">
            <v>3.61463167008041</v>
          </cell>
          <cell r="E1552">
            <v>3.4557335177043602</v>
          </cell>
          <cell r="F1552">
            <v>2.3487</v>
          </cell>
          <cell r="G1552">
            <v>2.3582000000000001</v>
          </cell>
        </row>
        <row r="1553">
          <cell r="A1553">
            <v>37327</v>
          </cell>
          <cell r="B1553">
            <v>1551</v>
          </cell>
          <cell r="C1553">
            <v>0.18789999999999998</v>
          </cell>
          <cell r="D1553">
            <v>3.6171023431195399</v>
          </cell>
          <cell r="E1553">
            <v>3.4580129084742901</v>
          </cell>
          <cell r="F1553">
            <v>2.3496000000000001</v>
          </cell>
          <cell r="G1553">
            <v>2.3487</v>
          </cell>
        </row>
        <row r="1554">
          <cell r="A1554">
            <v>37328</v>
          </cell>
          <cell r="B1554">
            <v>1552</v>
          </cell>
          <cell r="C1554">
            <v>0.18789999999999998</v>
          </cell>
          <cell r="D1554">
            <v>3.6195747049131102</v>
          </cell>
          <cell r="E1554">
            <v>3.4602938027230801</v>
          </cell>
          <cell r="F1554">
            <v>2.3368000000000002</v>
          </cell>
          <cell r="G1554">
            <v>2.3496000000000001</v>
          </cell>
        </row>
        <row r="1555">
          <cell r="A1555">
            <v>37329</v>
          </cell>
          <cell r="B1555">
            <v>1553</v>
          </cell>
          <cell r="C1555">
            <v>0.18789999999999998</v>
          </cell>
          <cell r="D1555">
            <v>3.6220487566154098</v>
          </cell>
          <cell r="E1555">
            <v>3.46257620144242</v>
          </cell>
          <cell r="F1555">
            <v>2.3441000000000001</v>
          </cell>
          <cell r="G1555">
            <v>2.3368000000000002</v>
          </cell>
        </row>
        <row r="1556">
          <cell r="A1556">
            <v>37330</v>
          </cell>
          <cell r="B1556">
            <v>1554</v>
          </cell>
          <cell r="C1556">
            <v>0.18789999999999998</v>
          </cell>
          <cell r="D1556">
            <v>3.62452449938153</v>
          </cell>
          <cell r="E1556">
            <v>3.4648601056246502</v>
          </cell>
          <cell r="F1556">
            <v>2.3542000000000001</v>
          </cell>
          <cell r="G1556">
            <v>2.3441000000000001</v>
          </cell>
        </row>
        <row r="1557">
          <cell r="A1557">
            <v>37333</v>
          </cell>
          <cell r="B1557">
            <v>1555</v>
          </cell>
          <cell r="C1557">
            <v>0.18789999999999998</v>
          </cell>
          <cell r="D1557">
            <v>3.6270019343673501</v>
          </cell>
          <cell r="E1557">
            <v>3.4671455162627698</v>
          </cell>
          <cell r="F1557">
            <v>2.3405999999999998</v>
          </cell>
          <cell r="G1557">
            <v>2.3542000000000001</v>
          </cell>
        </row>
        <row r="1558">
          <cell r="A1558">
            <v>37334</v>
          </cell>
          <cell r="B1558">
            <v>1556</v>
          </cell>
          <cell r="C1558">
            <v>0.18789999999999998</v>
          </cell>
          <cell r="D1558">
            <v>3.6294810627295302</v>
          </cell>
          <cell r="E1558">
            <v>3.4694324343504301</v>
          </cell>
          <cell r="F1558">
            <v>2.3431999999999999</v>
          </cell>
          <cell r="G1558">
            <v>2.3405999999999998</v>
          </cell>
        </row>
        <row r="1559">
          <cell r="A1559">
            <v>37335</v>
          </cell>
          <cell r="B1559">
            <v>1557</v>
          </cell>
          <cell r="C1559">
            <v>0.18460000000000001</v>
          </cell>
          <cell r="D1559">
            <v>3.6319618856255298</v>
          </cell>
          <cell r="E1559">
            <v>3.4717208608819399</v>
          </cell>
          <cell r="F1559">
            <v>2.3380000000000001</v>
          </cell>
          <cell r="G1559">
            <v>2.3431999999999999</v>
          </cell>
        </row>
        <row r="1560">
          <cell r="A1560">
            <v>37336</v>
          </cell>
          <cell r="B1560">
            <v>1558</v>
          </cell>
          <cell r="C1560">
            <v>0.18539999999999998</v>
          </cell>
          <cell r="D1560">
            <v>3.6344042710347599</v>
          </cell>
          <cell r="E1560">
            <v>3.4739737770248</v>
          </cell>
          <cell r="F1560">
            <v>2.3475000000000001</v>
          </cell>
          <cell r="G1560">
            <v>2.3380000000000001</v>
          </cell>
        </row>
        <row r="1561">
          <cell r="A1561">
            <v>37337</v>
          </cell>
          <cell r="B1561">
            <v>1559</v>
          </cell>
          <cell r="C1561">
            <v>0.18539999999999998</v>
          </cell>
          <cell r="D1561">
            <v>3.63685803907835</v>
          </cell>
          <cell r="E1561">
            <v>3.4762371395515101</v>
          </cell>
          <cell r="F1561">
            <v>2.3508</v>
          </cell>
          <cell r="G1561">
            <v>2.3475000000000001</v>
          </cell>
        </row>
        <row r="1562">
          <cell r="A1562">
            <v>37340</v>
          </cell>
          <cell r="B1562">
            <v>1560</v>
          </cell>
          <cell r="C1562">
            <v>0.1855</v>
          </cell>
          <cell r="D1562">
            <v>3.6393134637834299</v>
          </cell>
          <cell r="E1562">
            <v>3.4785019767036101</v>
          </cell>
          <cell r="F1562">
            <v>2.3641000000000001</v>
          </cell>
          <cell r="G1562">
            <v>2.3508</v>
          </cell>
        </row>
        <row r="1563">
          <cell r="A1563">
            <v>37341</v>
          </cell>
          <cell r="B1563">
            <v>1561</v>
          </cell>
          <cell r="C1563">
            <v>0.18559999999999999</v>
          </cell>
          <cell r="D1563">
            <v>3.64177174724195</v>
          </cell>
          <cell r="E1563">
            <v>3.4807693971707998</v>
          </cell>
          <cell r="F1563">
            <v>2.3502000000000001</v>
          </cell>
          <cell r="G1563">
            <v>2.3641000000000001</v>
          </cell>
        </row>
        <row r="1564">
          <cell r="A1564">
            <v>37342</v>
          </cell>
          <cell r="B1564">
            <v>1562</v>
          </cell>
          <cell r="C1564">
            <v>0.18559999999999999</v>
          </cell>
          <cell r="D1564">
            <v>3.6442329294241702</v>
          </cell>
          <cell r="E1564">
            <v>3.48303943766971</v>
          </cell>
          <cell r="F1564">
            <v>2.3371</v>
          </cell>
          <cell r="G1564">
            <v>2.3502000000000001</v>
          </cell>
        </row>
        <row r="1565">
          <cell r="A1565">
            <v>37343</v>
          </cell>
          <cell r="B1565">
            <v>1563</v>
          </cell>
          <cell r="C1565">
            <v>0.1855</v>
          </cell>
          <cell r="D1565">
            <v>3.6466957749225299</v>
          </cell>
          <cell r="E1565">
            <v>3.4853109586125299</v>
          </cell>
          <cell r="F1565">
            <v>2.3235999999999999</v>
          </cell>
          <cell r="G1565">
            <v>2.3371</v>
          </cell>
        </row>
        <row r="1566">
          <cell r="A1566">
            <v>37347</v>
          </cell>
          <cell r="B1566">
            <v>1564</v>
          </cell>
          <cell r="C1566">
            <v>0.1852</v>
          </cell>
          <cell r="D1566">
            <v>3.6491590449845699</v>
          </cell>
          <cell r="E1566">
            <v>3.4875828174342298</v>
          </cell>
          <cell r="F1566">
            <v>2.3220000000000001</v>
          </cell>
          <cell r="G1566">
            <v>2.3235999999999999</v>
          </cell>
        </row>
        <row r="1567">
          <cell r="A1567">
            <v>37348</v>
          </cell>
          <cell r="B1567">
            <v>1565</v>
          </cell>
          <cell r="C1567">
            <v>0.18460000000000001</v>
          </cell>
          <cell r="D1567">
            <v>3.6516203297772298</v>
          </cell>
          <cell r="E1567">
            <v>3.4898527916228801</v>
          </cell>
          <cell r="F1567">
            <v>2.3022</v>
          </cell>
          <cell r="G1567">
            <v>2.3220000000000001</v>
          </cell>
        </row>
        <row r="1568">
          <cell r="A1568">
            <v>37349</v>
          </cell>
          <cell r="B1568">
            <v>1566</v>
          </cell>
          <cell r="C1568">
            <v>0.18420000000000003</v>
          </cell>
          <cell r="D1568">
            <v>3.6540759349003999</v>
          </cell>
          <cell r="E1568">
            <v>3.4921174741839298</v>
          </cell>
          <cell r="F1568">
            <v>2.2976999999999999</v>
          </cell>
          <cell r="G1568">
            <v>2.3022</v>
          </cell>
        </row>
        <row r="1569">
          <cell r="A1569">
            <v>37350</v>
          </cell>
          <cell r="B1569">
            <v>1567</v>
          </cell>
          <cell r="C1569">
            <v>0.18410000000000001</v>
          </cell>
          <cell r="D1569">
            <v>3.6565282948825901</v>
          </cell>
          <cell r="E1569">
            <v>3.49437911071636</v>
          </cell>
          <cell r="F1569">
            <v>2.3117999999999999</v>
          </cell>
          <cell r="G1569">
            <v>2.2976999999999999</v>
          </cell>
        </row>
        <row r="1570">
          <cell r="A1570">
            <v>37351</v>
          </cell>
          <cell r="B1570">
            <v>1568</v>
          </cell>
          <cell r="C1570">
            <v>0.184</v>
          </cell>
          <cell r="D1570">
            <v>3.6589810574975101</v>
          </cell>
          <cell r="E1570">
            <v>3.49664106547031</v>
          </cell>
          <cell r="F1570">
            <v>2.2924000000000002</v>
          </cell>
          <cell r="G1570">
            <v>2.3117999999999999</v>
          </cell>
        </row>
        <row r="1571">
          <cell r="A1571">
            <v>37354</v>
          </cell>
          <cell r="B1571">
            <v>1569</v>
          </cell>
          <cell r="C1571">
            <v>0.18390000000000001</v>
          </cell>
          <cell r="D1571">
            <v>3.6614342579373198</v>
          </cell>
          <cell r="E1571">
            <v>3.4989033709101598</v>
          </cell>
          <cell r="F1571">
            <v>2.2907000000000002</v>
          </cell>
          <cell r="G1571">
            <v>2.2924000000000002</v>
          </cell>
        </row>
        <row r="1572">
          <cell r="A1572">
            <v>37355</v>
          </cell>
          <cell r="B1572">
            <v>1570</v>
          </cell>
          <cell r="C1572">
            <v>0.18390000000000001</v>
          </cell>
          <cell r="D1572">
            <v>3.6638878582622501</v>
          </cell>
          <cell r="E1572">
            <v>3.5011659920576301</v>
          </cell>
          <cell r="F1572">
            <v>2.2841999999999998</v>
          </cell>
          <cell r="G1572">
            <v>2.2907000000000002</v>
          </cell>
        </row>
        <row r="1573">
          <cell r="A1573">
            <v>37356</v>
          </cell>
          <cell r="B1573">
            <v>1571</v>
          </cell>
          <cell r="C1573">
            <v>0.18390000000000001</v>
          </cell>
          <cell r="D1573">
            <v>3.6663431027938298</v>
          </cell>
          <cell r="E1573">
            <v>3.5034300763648201</v>
          </cell>
          <cell r="F1573">
            <v>2.2728000000000002</v>
          </cell>
          <cell r="G1573">
            <v>2.2841999999999998</v>
          </cell>
        </row>
        <row r="1574">
          <cell r="A1574">
            <v>37357</v>
          </cell>
          <cell r="B1574">
            <v>1572</v>
          </cell>
          <cell r="C1574">
            <v>0.18390000000000001</v>
          </cell>
          <cell r="D1574">
            <v>3.6687999926338701</v>
          </cell>
          <cell r="E1574">
            <v>3.5056956247778999</v>
          </cell>
          <cell r="F1574">
            <v>2.2709000000000001</v>
          </cell>
          <cell r="G1574">
            <v>2.2728000000000002</v>
          </cell>
        </row>
        <row r="1575">
          <cell r="A1575">
            <v>37358</v>
          </cell>
          <cell r="B1575">
            <v>1573</v>
          </cell>
          <cell r="C1575">
            <v>0.18390000000000001</v>
          </cell>
          <cell r="D1575">
            <v>3.67125852888493</v>
          </cell>
          <cell r="E1575">
            <v>3.50796263824365</v>
          </cell>
          <cell r="F1575">
            <v>2.2988</v>
          </cell>
          <cell r="G1575">
            <v>2.2709000000000001</v>
          </cell>
        </row>
        <row r="1576">
          <cell r="A1576">
            <v>37361</v>
          </cell>
          <cell r="B1576">
            <v>1574</v>
          </cell>
          <cell r="C1576">
            <v>0.18390000000000001</v>
          </cell>
          <cell r="D1576">
            <v>3.6737187126503099</v>
          </cell>
          <cell r="E1576">
            <v>3.51023111770948</v>
          </cell>
          <cell r="F1576">
            <v>2.3180000000000001</v>
          </cell>
          <cell r="G1576">
            <v>2.2988</v>
          </cell>
        </row>
        <row r="1577">
          <cell r="A1577">
            <v>37362</v>
          </cell>
          <cell r="B1577">
            <v>1575</v>
          </cell>
          <cell r="C1577">
            <v>0.18390000000000001</v>
          </cell>
          <cell r="D1577">
            <v>3.6761805450340299</v>
          </cell>
          <cell r="E1577">
            <v>3.5125010641233998</v>
          </cell>
          <cell r="F1577">
            <v>2.3172000000000001</v>
          </cell>
          <cell r="G1577">
            <v>2.3180000000000001</v>
          </cell>
        </row>
        <row r="1578">
          <cell r="A1578">
            <v>37363</v>
          </cell>
          <cell r="B1578">
            <v>1576</v>
          </cell>
          <cell r="C1578">
            <v>0.18340000000000001</v>
          </cell>
          <cell r="D1578">
            <v>3.6786440271408698</v>
          </cell>
          <cell r="E1578">
            <v>3.51477247843403</v>
          </cell>
          <cell r="F1578">
            <v>2.3165</v>
          </cell>
          <cell r="G1578">
            <v>2.3172000000000001</v>
          </cell>
        </row>
        <row r="1579">
          <cell r="A1579">
            <v>37364</v>
          </cell>
          <cell r="B1579">
            <v>1577</v>
          </cell>
          <cell r="C1579">
            <v>0.18379999999999999</v>
          </cell>
          <cell r="D1579">
            <v>3.6811029799543702</v>
          </cell>
          <cell r="E1579">
            <v>3.5170396634414698</v>
          </cell>
          <cell r="F1579">
            <v>2.3327</v>
          </cell>
          <cell r="G1579">
            <v>2.3165</v>
          </cell>
        </row>
        <row r="1580">
          <cell r="A1580">
            <v>37365</v>
          </cell>
          <cell r="B1580">
            <v>1578</v>
          </cell>
          <cell r="C1580">
            <v>0.18390000000000001</v>
          </cell>
          <cell r="D1580">
            <v>3.6835685459193099</v>
          </cell>
          <cell r="E1580">
            <v>3.5193128927077799</v>
          </cell>
          <cell r="F1580">
            <v>2.3269000000000002</v>
          </cell>
          <cell r="G1580">
            <v>2.3327</v>
          </cell>
        </row>
        <row r="1581">
          <cell r="A1581">
            <v>37368</v>
          </cell>
          <cell r="B1581">
            <v>1579</v>
          </cell>
          <cell r="C1581">
            <v>0.18350000000000002</v>
          </cell>
          <cell r="D1581">
            <v>3.6860369788732998</v>
          </cell>
          <cell r="E1581">
            <v>3.52158871199499</v>
          </cell>
          <cell r="F1581">
            <v>2.3347000000000002</v>
          </cell>
          <cell r="G1581">
            <v>2.3269000000000002</v>
          </cell>
        </row>
        <row r="1582">
          <cell r="A1582">
            <v>37369</v>
          </cell>
          <cell r="B1582">
            <v>1580</v>
          </cell>
          <cell r="C1582">
            <v>0.18340000000000001</v>
          </cell>
          <cell r="D1582">
            <v>3.6885021266840301</v>
          </cell>
          <cell r="E1582">
            <v>3.5238614492103402</v>
          </cell>
          <cell r="F1582">
            <v>2.3487</v>
          </cell>
          <cell r="G1582">
            <v>2.3347000000000002</v>
          </cell>
        </row>
        <row r="1583">
          <cell r="A1583">
            <v>37370</v>
          </cell>
          <cell r="B1583">
            <v>1581</v>
          </cell>
          <cell r="C1583">
            <v>0.18329999999999999</v>
          </cell>
          <cell r="D1583">
            <v>3.6909676690455901</v>
          </cell>
          <cell r="E1583">
            <v>3.5261344970092998</v>
          </cell>
          <cell r="F1583">
            <v>2.3567999999999998</v>
          </cell>
          <cell r="G1583">
            <v>2.3487</v>
          </cell>
        </row>
        <row r="1584">
          <cell r="A1584">
            <v>37371</v>
          </cell>
          <cell r="B1584">
            <v>1582</v>
          </cell>
          <cell r="C1584">
            <v>0.18329999999999999</v>
          </cell>
          <cell r="D1584">
            <v>3.69343364145496</v>
          </cell>
          <cell r="E1584">
            <v>3.5284078881279402</v>
          </cell>
          <cell r="F1584">
            <v>2.3666</v>
          </cell>
          <cell r="G1584">
            <v>2.3567999999999998</v>
          </cell>
        </row>
        <row r="1585">
          <cell r="A1585">
            <v>37372</v>
          </cell>
          <cell r="B1585">
            <v>1583</v>
          </cell>
          <cell r="C1585">
            <v>0.183</v>
          </cell>
          <cell r="D1585">
            <v>3.6959012614051501</v>
          </cell>
          <cell r="E1585">
            <v>3.5306827449612799</v>
          </cell>
          <cell r="F1585">
            <v>2.3557999999999999</v>
          </cell>
          <cell r="G1585">
            <v>2.3666</v>
          </cell>
        </row>
        <row r="1586">
          <cell r="A1586">
            <v>37375</v>
          </cell>
          <cell r="B1586">
            <v>1584</v>
          </cell>
          <cell r="C1586">
            <v>0.1825</v>
          </cell>
          <cell r="D1586">
            <v>3.6983667971366301</v>
          </cell>
          <cell r="E1586">
            <v>3.5329556272743701</v>
          </cell>
          <cell r="F1586">
            <v>2.3689</v>
          </cell>
          <cell r="G1586">
            <v>2.3557999999999999</v>
          </cell>
        </row>
        <row r="1587">
          <cell r="A1587">
            <v>37376</v>
          </cell>
          <cell r="B1587">
            <v>1585</v>
          </cell>
          <cell r="C1587">
            <v>0.1812</v>
          </cell>
          <cell r="D1587">
            <v>3.7008277643707799</v>
          </cell>
          <cell r="E1587">
            <v>3.5352242451312001</v>
          </cell>
          <cell r="F1587">
            <v>2.3624999999999998</v>
          </cell>
          <cell r="G1587">
            <v>2.3689</v>
          </cell>
        </row>
        <row r="1588">
          <cell r="A1588">
            <v>37378</v>
          </cell>
          <cell r="B1588">
            <v>1586</v>
          </cell>
          <cell r="C1588">
            <v>0.1827</v>
          </cell>
          <cell r="D1588">
            <v>3.7032742335726998</v>
          </cell>
          <cell r="E1588">
            <v>3.5374794456337999</v>
          </cell>
          <cell r="F1588">
            <v>2.3769999999999998</v>
          </cell>
          <cell r="G1588">
            <v>2.3624999999999998</v>
          </cell>
        </row>
        <row r="1589">
          <cell r="A1589">
            <v>37379</v>
          </cell>
          <cell r="B1589">
            <v>1587</v>
          </cell>
          <cell r="C1589">
            <v>0.1825</v>
          </cell>
          <cell r="D1589">
            <v>3.7057409475069401</v>
          </cell>
          <cell r="E1589">
            <v>3.5397532555288</v>
          </cell>
          <cell r="F1589">
            <v>2.4148999999999998</v>
          </cell>
          <cell r="G1589">
            <v>2.3769999999999998</v>
          </cell>
        </row>
        <row r="1590">
          <cell r="A1590">
            <v>37382</v>
          </cell>
          <cell r="B1590">
            <v>1588</v>
          </cell>
          <cell r="C1590">
            <v>0.18210000000000001</v>
          </cell>
          <cell r="D1590">
            <v>3.70820682164823</v>
          </cell>
          <cell r="E1590">
            <v>3.5420262383486998</v>
          </cell>
          <cell r="F1590">
            <v>2.4327000000000001</v>
          </cell>
          <cell r="G1590">
            <v>2.4148999999999998</v>
          </cell>
        </row>
        <row r="1591">
          <cell r="A1591">
            <v>37383</v>
          </cell>
          <cell r="B1591">
            <v>1589</v>
          </cell>
          <cell r="C1591">
            <v>0.18129999999999999</v>
          </cell>
          <cell r="D1591">
            <v>3.7106693676343498</v>
          </cell>
          <cell r="E1591">
            <v>3.5442961005256102</v>
          </cell>
          <cell r="F1591">
            <v>2.4174000000000002</v>
          </cell>
          <cell r="G1591">
            <v>2.4327000000000001</v>
          </cell>
        </row>
        <row r="1592">
          <cell r="A1592">
            <v>37384</v>
          </cell>
          <cell r="B1592">
            <v>1590</v>
          </cell>
          <cell r="C1592">
            <v>0.1802</v>
          </cell>
          <cell r="D1592">
            <v>3.7131235672474099</v>
          </cell>
          <cell r="E1592">
            <v>3.5465582168536098</v>
          </cell>
          <cell r="F1592">
            <v>2.4340999999999999</v>
          </cell>
          <cell r="G1592">
            <v>2.4174000000000002</v>
          </cell>
        </row>
        <row r="1593">
          <cell r="A1593">
            <v>37385</v>
          </cell>
          <cell r="B1593">
            <v>1591</v>
          </cell>
          <cell r="C1593">
            <v>0.18090000000000001</v>
          </cell>
          <cell r="D1593">
            <v>3.71556565148635</v>
          </cell>
          <cell r="E1593">
            <v>3.5488091139716702</v>
          </cell>
          <cell r="F1593">
            <v>2.4519000000000002</v>
          </cell>
          <cell r="G1593">
            <v>2.4340999999999999</v>
          </cell>
        </row>
        <row r="1594">
          <cell r="A1594">
            <v>37386</v>
          </cell>
          <cell r="B1594">
            <v>1592</v>
          </cell>
          <cell r="C1594">
            <v>0.18190000000000001</v>
          </cell>
          <cell r="D1594">
            <v>3.7180181105946102</v>
          </cell>
          <cell r="E1594">
            <v>3.5510695217263999</v>
          </cell>
          <cell r="F1594">
            <v>2.4838</v>
          </cell>
          <cell r="G1594">
            <v>2.4519000000000002</v>
          </cell>
        </row>
        <row r="1595">
          <cell r="A1595">
            <v>37389</v>
          </cell>
          <cell r="B1595">
            <v>1593</v>
          </cell>
          <cell r="C1595">
            <v>0.18289999999999998</v>
          </cell>
          <cell r="D1595">
            <v>3.7204846809893599</v>
          </cell>
          <cell r="E1595">
            <v>3.5533428832317102</v>
          </cell>
          <cell r="F1595">
            <v>2.4952000000000001</v>
          </cell>
          <cell r="G1595">
            <v>2.4838</v>
          </cell>
        </row>
        <row r="1596">
          <cell r="A1596">
            <v>37390</v>
          </cell>
          <cell r="B1596">
            <v>1594</v>
          </cell>
          <cell r="C1596">
            <v>0.18340000000000001</v>
          </cell>
          <cell r="D1596">
            <v>3.7229653885601</v>
          </cell>
          <cell r="E1596">
            <v>3.5556292214807601</v>
          </cell>
          <cell r="F1596">
            <v>2.5154000000000001</v>
          </cell>
          <cell r="G1596">
            <v>2.4952000000000001</v>
          </cell>
        </row>
        <row r="1597">
          <cell r="A1597">
            <v>37391</v>
          </cell>
          <cell r="B1597">
            <v>1595</v>
          </cell>
          <cell r="C1597">
            <v>0.18350000000000002</v>
          </cell>
          <cell r="D1597">
            <v>3.7254539675444298</v>
          </cell>
          <cell r="E1597">
            <v>3.5579227609096802</v>
          </cell>
          <cell r="F1597">
            <v>2.5116999999999998</v>
          </cell>
          <cell r="G1597">
            <v>2.5154000000000001</v>
          </cell>
        </row>
        <row r="1598">
          <cell r="A1598">
            <v>37392</v>
          </cell>
          <cell r="B1598">
            <v>1596</v>
          </cell>
          <cell r="C1598">
            <v>0.18329999999999999</v>
          </cell>
          <cell r="D1598">
            <v>3.72794547664884</v>
          </cell>
          <cell r="E1598">
            <v>3.5602189471282801</v>
          </cell>
          <cell r="F1598">
            <v>2.4799000000000002</v>
          </cell>
          <cell r="G1598">
            <v>2.5116999999999998</v>
          </cell>
        </row>
        <row r="1599">
          <cell r="A1599">
            <v>37393</v>
          </cell>
          <cell r="B1599">
            <v>1597</v>
          </cell>
          <cell r="C1599">
            <v>0.18329999999999999</v>
          </cell>
          <cell r="D1599">
            <v>3.7304361543012399</v>
          </cell>
          <cell r="E1599">
            <v>3.56251431338322</v>
          </cell>
          <cell r="F1599">
            <v>2.4763000000000002</v>
          </cell>
          <cell r="G1599">
            <v>2.4799000000000002</v>
          </cell>
        </row>
        <row r="1600">
          <cell r="A1600">
            <v>37396</v>
          </cell>
          <cell r="B1600">
            <v>1598</v>
          </cell>
          <cell r="C1600">
            <v>0.18289999999999998</v>
          </cell>
          <cell r="D1600">
            <v>3.73292849600029</v>
          </cell>
          <cell r="E1600">
            <v>3.5648111595208101</v>
          </cell>
          <cell r="F1600">
            <v>2.4737</v>
          </cell>
          <cell r="G1600">
            <v>2.4763000000000002</v>
          </cell>
        </row>
        <row r="1601">
          <cell r="A1601">
            <v>37397</v>
          </cell>
          <cell r="B1601">
            <v>1599</v>
          </cell>
          <cell r="C1601">
            <v>0.18129999999999999</v>
          </cell>
          <cell r="D1601">
            <v>3.7354175007335702</v>
          </cell>
          <cell r="E1601">
            <v>3.5671048768378499</v>
          </cell>
          <cell r="F1601">
            <v>2.4786999999999999</v>
          </cell>
          <cell r="G1601">
            <v>2.4737</v>
          </cell>
        </row>
        <row r="1602">
          <cell r="A1602">
            <v>37398</v>
          </cell>
          <cell r="B1602">
            <v>1600</v>
          </cell>
          <cell r="C1602">
            <v>0.18149999999999999</v>
          </cell>
          <cell r="D1602">
            <v>3.7378880685143798</v>
          </cell>
          <cell r="E1602">
            <v>3.5693815506700299</v>
          </cell>
          <cell r="F1602">
            <v>2.5015999999999998</v>
          </cell>
          <cell r="G1602">
            <v>2.4786999999999999</v>
          </cell>
        </row>
        <row r="1603">
          <cell r="A1603">
            <v>37399</v>
          </cell>
          <cell r="B1603">
            <v>1601</v>
          </cell>
          <cell r="C1603">
            <v>0.183</v>
          </cell>
          <cell r="D1603">
            <v>3.7403627746890198</v>
          </cell>
          <cell r="E1603">
            <v>3.5716619853532401</v>
          </cell>
          <cell r="F1603">
            <v>2.5295999999999998</v>
          </cell>
          <cell r="G1603">
            <v>2.5015999999999998</v>
          </cell>
        </row>
        <row r="1604">
          <cell r="A1604">
            <v>37400</v>
          </cell>
          <cell r="B1604">
            <v>1602</v>
          </cell>
          <cell r="C1604">
            <v>0.18340000000000001</v>
          </cell>
          <cell r="D1604">
            <v>3.7428579706960199</v>
          </cell>
          <cell r="E1604">
            <v>3.5739612481137999</v>
          </cell>
          <cell r="F1604">
            <v>2.524</v>
          </cell>
          <cell r="G1604">
            <v>2.5295999999999998</v>
          </cell>
        </row>
        <row r="1605">
          <cell r="A1605">
            <v>37403</v>
          </cell>
          <cell r="B1605">
            <v>1603</v>
          </cell>
          <cell r="C1605">
            <v>0.18309999999999998</v>
          </cell>
          <cell r="D1605">
            <v>3.7453598466779501</v>
          </cell>
          <cell r="E1605">
            <v>3.5762666125175002</v>
          </cell>
          <cell r="F1605">
            <v>2.5228000000000002</v>
          </cell>
          <cell r="G1605">
            <v>2.524</v>
          </cell>
        </row>
        <row r="1606">
          <cell r="A1606">
            <v>37404</v>
          </cell>
          <cell r="B1606">
            <v>1604</v>
          </cell>
          <cell r="C1606">
            <v>0.18239999999999998</v>
          </cell>
          <cell r="D1606">
            <v>3.74785964965402</v>
          </cell>
          <cell r="E1606">
            <v>3.5785700128867801</v>
          </cell>
          <cell r="F1606">
            <v>2.5247999999999999</v>
          </cell>
          <cell r="G1606">
            <v>2.5228000000000002</v>
          </cell>
        </row>
        <row r="1607">
          <cell r="A1607">
            <v>37405</v>
          </cell>
          <cell r="B1607">
            <v>1605</v>
          </cell>
          <cell r="C1607">
            <v>0.18059999999999998</v>
          </cell>
          <cell r="D1607">
            <v>3.7503523136284098</v>
          </cell>
          <cell r="E1607">
            <v>3.58086678152711</v>
          </cell>
          <cell r="F1607">
            <v>2.5200999999999998</v>
          </cell>
          <cell r="G1607">
            <v>2.5247999999999999</v>
          </cell>
        </row>
        <row r="1608">
          <cell r="A1608">
            <v>37407</v>
          </cell>
          <cell r="B1608">
            <v>1606</v>
          </cell>
          <cell r="C1608">
            <v>0.17730000000000001</v>
          </cell>
          <cell r="D1608">
            <v>3.7528239458171799</v>
          </cell>
          <cell r="E1608">
            <v>3.5831441182652801</v>
          </cell>
          <cell r="F1608">
            <v>2.5219999999999998</v>
          </cell>
          <cell r="G1608">
            <v>2.5200999999999998</v>
          </cell>
        </row>
        <row r="1609">
          <cell r="A1609">
            <v>37410</v>
          </cell>
          <cell r="B1609">
            <v>1607</v>
          </cell>
          <cell r="C1609">
            <v>0.16899999999999998</v>
          </cell>
          <cell r="D1609">
            <v>3.7552554755081502</v>
          </cell>
          <cell r="E1609">
            <v>3.5853844533265899</v>
          </cell>
          <cell r="F1609">
            <v>2.5413000000000001</v>
          </cell>
          <cell r="G1609">
            <v>2.5219999999999998</v>
          </cell>
        </row>
        <row r="1610">
          <cell r="A1610">
            <v>37411</v>
          </cell>
          <cell r="B1610">
            <v>1608</v>
          </cell>
          <cell r="C1610">
            <v>0.13689999999999999</v>
          </cell>
          <cell r="D1610">
            <v>3.75758309550953</v>
          </cell>
          <cell r="E1610">
            <v>3.5875290006627001</v>
          </cell>
          <cell r="F1610">
            <v>2.5697000000000001</v>
          </cell>
          <cell r="G1610">
            <v>2.5413000000000001</v>
          </cell>
        </row>
        <row r="1611">
          <cell r="A1611">
            <v>37412</v>
          </cell>
          <cell r="B1611">
            <v>1609</v>
          </cell>
          <cell r="C1611">
            <v>0.16200000000000001</v>
          </cell>
          <cell r="D1611">
            <v>3.7594967574284102</v>
          </cell>
          <cell r="E1611">
            <v>3.5892921104452302</v>
          </cell>
          <cell r="F1611">
            <v>2.6086</v>
          </cell>
          <cell r="G1611">
            <v>2.5697000000000001</v>
          </cell>
        </row>
        <row r="1612">
          <cell r="A1612">
            <v>37413</v>
          </cell>
          <cell r="B1612">
            <v>1610</v>
          </cell>
          <cell r="C1612">
            <v>0.17300000000000001</v>
          </cell>
          <cell r="D1612">
            <v>3.7617373423059002</v>
          </cell>
          <cell r="E1612">
            <v>3.5913563866362899</v>
          </cell>
          <cell r="F1612">
            <v>2.6417999999999999</v>
          </cell>
          <cell r="G1612">
            <v>2.6086</v>
          </cell>
        </row>
        <row r="1613">
          <cell r="A1613">
            <v>37414</v>
          </cell>
          <cell r="B1613">
            <v>1611</v>
          </cell>
          <cell r="C1613">
            <v>0.1784</v>
          </cell>
          <cell r="D1613">
            <v>3.7641199891211401</v>
          </cell>
          <cell r="E1613">
            <v>3.5935515003352601</v>
          </cell>
          <cell r="F1613">
            <v>2.6707999999999998</v>
          </cell>
          <cell r="G1613">
            <v>2.6417999999999999</v>
          </cell>
        </row>
        <row r="1614">
          <cell r="A1614">
            <v>37417</v>
          </cell>
          <cell r="B1614">
            <v>1612</v>
          </cell>
          <cell r="C1614">
            <v>0.18079999999999999</v>
          </cell>
          <cell r="D1614">
            <v>3.7665728026296499</v>
          </cell>
          <cell r="E1614">
            <v>3.5958112079906801</v>
          </cell>
          <cell r="F1614">
            <v>2.6366999999999998</v>
          </cell>
          <cell r="G1614">
            <v>2.6707999999999998</v>
          </cell>
        </row>
        <row r="1615">
          <cell r="A1615">
            <v>37418</v>
          </cell>
          <cell r="B1615">
            <v>1613</v>
          </cell>
          <cell r="C1615">
            <v>0.18129999999999999</v>
          </cell>
          <cell r="D1615">
            <v>3.7690576483732698</v>
          </cell>
          <cell r="E1615">
            <v>3.5981003738612798</v>
          </cell>
          <cell r="F1615">
            <v>2.6663999999999999</v>
          </cell>
          <cell r="G1615">
            <v>2.6366999999999998</v>
          </cell>
        </row>
        <row r="1616">
          <cell r="A1616">
            <v>37419</v>
          </cell>
          <cell r="B1616">
            <v>1614</v>
          </cell>
          <cell r="C1616">
            <v>0.18059999999999998</v>
          </cell>
          <cell r="D1616">
            <v>3.7715504654113299</v>
          </cell>
          <cell r="E1616">
            <v>3.6003968303013298</v>
          </cell>
          <cell r="F1616">
            <v>2.7486000000000002</v>
          </cell>
          <cell r="G1616">
            <v>2.6663999999999999</v>
          </cell>
        </row>
        <row r="1617">
          <cell r="A1617">
            <v>37420</v>
          </cell>
          <cell r="B1617">
            <v>1615</v>
          </cell>
          <cell r="C1617">
            <v>0.17949999999999999</v>
          </cell>
          <cell r="D1617">
            <v>3.7740360680300502</v>
          </cell>
          <cell r="E1617">
            <v>3.6026865876349201</v>
          </cell>
          <cell r="F1617">
            <v>2.6922000000000001</v>
          </cell>
          <cell r="G1617">
            <v>2.7486000000000002</v>
          </cell>
        </row>
        <row r="1618">
          <cell r="A1618">
            <v>37421</v>
          </cell>
          <cell r="B1618">
            <v>1616</v>
          </cell>
          <cell r="C1618">
            <v>0.1825</v>
          </cell>
          <cell r="D1618">
            <v>3.7765093448268701</v>
          </cell>
          <cell r="E1618">
            <v>3.6049649378012698</v>
          </cell>
          <cell r="F1618">
            <v>2.7181000000000002</v>
          </cell>
          <cell r="G1618">
            <v>2.6922000000000001</v>
          </cell>
        </row>
        <row r="1619">
          <cell r="A1619">
            <v>37424</v>
          </cell>
          <cell r="B1619">
            <v>1617</v>
          </cell>
          <cell r="C1619">
            <v>0.1837</v>
          </cell>
          <cell r="D1619">
            <v>3.7790223096751001</v>
          </cell>
          <cell r="E1619">
            <v>3.60727979501827</v>
          </cell>
          <cell r="F1619">
            <v>2.6823000000000001</v>
          </cell>
          <cell r="G1619">
            <v>2.7181000000000002</v>
          </cell>
        </row>
        <row r="1620">
          <cell r="A1620">
            <v>37425</v>
          </cell>
          <cell r="B1620">
            <v>1618</v>
          </cell>
          <cell r="C1620">
            <v>0.18340000000000001</v>
          </cell>
          <cell r="D1620">
            <v>3.7815521761603099</v>
          </cell>
          <cell r="E1620">
            <v>3.6096101672059899</v>
          </cell>
          <cell r="F1620">
            <v>2.67</v>
          </cell>
          <cell r="G1620">
            <v>2.6823000000000001</v>
          </cell>
        </row>
        <row r="1621">
          <cell r="A1621">
            <v>37426</v>
          </cell>
          <cell r="B1621">
            <v>1619</v>
          </cell>
          <cell r="C1621">
            <v>0.18379999999999999</v>
          </cell>
          <cell r="D1621">
            <v>3.7840799168969399</v>
          </cell>
          <cell r="E1621">
            <v>3.61193852675245</v>
          </cell>
          <cell r="F1621">
            <v>2.7029999999999998</v>
          </cell>
          <cell r="G1621">
            <v>2.67</v>
          </cell>
        </row>
        <row r="1622">
          <cell r="A1622">
            <v>37427</v>
          </cell>
          <cell r="B1622">
            <v>1620</v>
          </cell>
          <cell r="C1622">
            <v>0.184</v>
          </cell>
          <cell r="D1622">
            <v>3.7866144557844801</v>
          </cell>
          <cell r="E1622">
            <v>3.6142730936475802</v>
          </cell>
          <cell r="F1622">
            <v>2.7505000000000002</v>
          </cell>
          <cell r="G1622">
            <v>2.7029999999999998</v>
          </cell>
        </row>
        <row r="1623">
          <cell r="A1623">
            <v>37428</v>
          </cell>
          <cell r="B1623">
            <v>1621</v>
          </cell>
          <cell r="C1623">
            <v>0.18390000000000001</v>
          </cell>
          <cell r="D1623">
            <v>3.7891532293125101</v>
          </cell>
          <cell r="E1623">
            <v>3.6166115062921</v>
          </cell>
          <cell r="F1623">
            <v>2.7909999999999999</v>
          </cell>
          <cell r="G1623">
            <v>2.7505000000000002</v>
          </cell>
        </row>
        <row r="1624">
          <cell r="A1624">
            <v>37431</v>
          </cell>
          <cell r="B1624">
            <v>1622</v>
          </cell>
          <cell r="C1624">
            <v>0.18390000000000001</v>
          </cell>
          <cell r="D1624">
            <v>3.79169241667454</v>
          </cell>
          <cell r="E1624">
            <v>3.6189502452651099</v>
          </cell>
          <cell r="F1624">
            <v>2.8269000000000002</v>
          </cell>
          <cell r="G1624">
            <v>2.7909999999999999</v>
          </cell>
        </row>
        <row r="1625">
          <cell r="A1625">
            <v>37432</v>
          </cell>
          <cell r="B1625">
            <v>1623</v>
          </cell>
          <cell r="C1625">
            <v>0.18440000000000001</v>
          </cell>
          <cell r="D1625">
            <v>3.7942333055968001</v>
          </cell>
          <cell r="E1625">
            <v>3.6212904966206199</v>
          </cell>
          <cell r="F1625">
            <v>2.7995000000000001</v>
          </cell>
          <cell r="G1625">
            <v>2.8269000000000002</v>
          </cell>
        </row>
        <row r="1626">
          <cell r="A1626">
            <v>37433</v>
          </cell>
          <cell r="B1626">
            <v>1624</v>
          </cell>
          <cell r="C1626">
            <v>0.1845</v>
          </cell>
          <cell r="D1626">
            <v>3.7967822715314998</v>
          </cell>
          <cell r="E1626">
            <v>3.6236381321728</v>
          </cell>
          <cell r="F1626">
            <v>2.8584000000000001</v>
          </cell>
          <cell r="G1626">
            <v>2.7995000000000001</v>
          </cell>
        </row>
        <row r="1627">
          <cell r="A1627">
            <v>37434</v>
          </cell>
          <cell r="B1627">
            <v>1625</v>
          </cell>
          <cell r="C1627">
            <v>0.18420000000000003</v>
          </cell>
          <cell r="D1627">
            <v>3.7993342027996602</v>
          </cell>
          <cell r="E1627">
            <v>3.6259884436141498</v>
          </cell>
          <cell r="F1627">
            <v>2.8593000000000002</v>
          </cell>
          <cell r="G1627">
            <v>2.8584000000000001</v>
          </cell>
        </row>
        <row r="1628">
          <cell r="A1628">
            <v>37435</v>
          </cell>
          <cell r="B1628">
            <v>1626</v>
          </cell>
          <cell r="C1628">
            <v>0.1845</v>
          </cell>
          <cell r="D1628">
            <v>3.8018840499631801</v>
          </cell>
          <cell r="E1628">
            <v>3.6283367804014701</v>
          </cell>
          <cell r="F1628">
            <v>2.8443999999999998</v>
          </cell>
          <cell r="G1628">
            <v>2.8593000000000002</v>
          </cell>
        </row>
        <row r="1629">
          <cell r="A1629">
            <v>37438</v>
          </cell>
          <cell r="B1629">
            <v>1627</v>
          </cell>
          <cell r="C1629">
            <v>0.18429999999999999</v>
          </cell>
          <cell r="D1629">
            <v>3.8044394102896799</v>
          </cell>
          <cell r="E1629">
            <v>3.6306901394116702</v>
          </cell>
          <cell r="F1629">
            <v>2.8595000000000002</v>
          </cell>
          <cell r="G1629">
            <v>2.8443999999999998</v>
          </cell>
        </row>
        <row r="1630">
          <cell r="A1630">
            <v>37439</v>
          </cell>
          <cell r="B1630">
            <v>1628</v>
          </cell>
          <cell r="C1630">
            <v>0.18359999999999999</v>
          </cell>
          <cell r="D1630">
            <v>3.8069939391761101</v>
          </cell>
          <cell r="E1630">
            <v>3.6330426774006401</v>
          </cell>
          <cell r="F1630">
            <v>2.9140999999999999</v>
          </cell>
          <cell r="G1630">
            <v>2.8595000000000002</v>
          </cell>
        </row>
        <row r="1631">
          <cell r="A1631">
            <v>37440</v>
          </cell>
          <cell r="B1631">
            <v>1629</v>
          </cell>
          <cell r="C1631">
            <v>0.1837</v>
          </cell>
          <cell r="D1631">
            <v>3.8095412749606901</v>
          </cell>
          <cell r="E1631">
            <v>3.63538853596387</v>
          </cell>
          <cell r="F1631">
            <v>2.8616999999999999</v>
          </cell>
          <cell r="G1631">
            <v>2.9140999999999999</v>
          </cell>
        </row>
        <row r="1632">
          <cell r="A1632">
            <v>37441</v>
          </cell>
          <cell r="B1632">
            <v>1630</v>
          </cell>
          <cell r="C1632">
            <v>0.183</v>
          </cell>
          <cell r="D1632">
            <v>3.8120915723672102</v>
          </cell>
          <cell r="E1632">
            <v>3.6377370669393301</v>
          </cell>
          <cell r="F1632">
            <v>2.8481000000000001</v>
          </cell>
          <cell r="G1632">
            <v>2.8616999999999999</v>
          </cell>
        </row>
        <row r="1633">
          <cell r="A1633">
            <v>37442</v>
          </cell>
          <cell r="B1633">
            <v>1631</v>
          </cell>
          <cell r="C1633">
            <v>0.18379999999999999</v>
          </cell>
          <cell r="D1633">
            <v>3.8146346186551399</v>
          </cell>
          <cell r="E1633">
            <v>3.64007886563278</v>
          </cell>
          <cell r="F1633">
            <v>2.8746</v>
          </cell>
          <cell r="G1633">
            <v>2.8481000000000001</v>
          </cell>
        </row>
        <row r="1634">
          <cell r="A1634">
            <v>37445</v>
          </cell>
          <cell r="B1634">
            <v>1632</v>
          </cell>
          <cell r="C1634">
            <v>0.18429999999999999</v>
          </cell>
          <cell r="D1634">
            <v>3.81718962277637</v>
          </cell>
          <cell r="E1634">
            <v>3.6424316209613701</v>
          </cell>
          <cell r="F1634">
            <v>2.8711000000000002</v>
          </cell>
          <cell r="G1634">
            <v>2.8746</v>
          </cell>
        </row>
        <row r="1635">
          <cell r="A1635">
            <v>37446</v>
          </cell>
          <cell r="B1635">
            <v>1633</v>
          </cell>
          <cell r="C1635">
            <v>0.18440000000000001</v>
          </cell>
          <cell r="D1635">
            <v>3.8197527129204798</v>
          </cell>
          <cell r="E1635">
            <v>3.6447917669478098</v>
          </cell>
          <cell r="F1635">
            <v>2.8551000000000002</v>
          </cell>
          <cell r="G1635">
            <v>2.8711000000000002</v>
          </cell>
        </row>
        <row r="1636">
          <cell r="A1636">
            <v>37447</v>
          </cell>
          <cell r="B1636">
            <v>1634</v>
          </cell>
          <cell r="C1636">
            <v>0.184</v>
          </cell>
          <cell r="D1636">
            <v>3.82231882279302</v>
          </cell>
          <cell r="E1636">
            <v>3.64715463806803</v>
          </cell>
          <cell r="F1636">
            <v>2.8540999999999999</v>
          </cell>
          <cell r="G1636">
            <v>2.8551000000000002</v>
          </cell>
        </row>
        <row r="1637">
          <cell r="A1637">
            <v>37448</v>
          </cell>
          <cell r="B1637">
            <v>1635</v>
          </cell>
          <cell r="C1637">
            <v>0.18359999999999999</v>
          </cell>
          <cell r="D1637">
            <v>3.8248815346709502</v>
          </cell>
          <cell r="E1637">
            <v>3.6495143248712201</v>
          </cell>
          <cell r="F1637">
            <v>2.8231999999999999</v>
          </cell>
          <cell r="G1637">
            <v>2.8540999999999999</v>
          </cell>
        </row>
        <row r="1638">
          <cell r="A1638">
            <v>37449</v>
          </cell>
          <cell r="B1638">
            <v>1636</v>
          </cell>
          <cell r="C1638">
            <v>0.1825</v>
          </cell>
          <cell r="D1638">
            <v>3.8274408394034301</v>
          </cell>
          <cell r="E1638">
            <v>3.6518708191904001</v>
          </cell>
          <cell r="F1638">
            <v>2.8147000000000002</v>
          </cell>
          <cell r="G1638">
            <v>2.8231999999999999</v>
          </cell>
        </row>
        <row r="1639">
          <cell r="A1639">
            <v>37452</v>
          </cell>
          <cell r="B1639">
            <v>1637</v>
          </cell>
          <cell r="C1639">
            <v>0.18329999999999999</v>
          </cell>
          <cell r="D1639">
            <v>3.8299876950867899</v>
          </cell>
          <cell r="E1639">
            <v>3.6542157960950901</v>
          </cell>
          <cell r="F1639">
            <v>2.8454999999999999</v>
          </cell>
          <cell r="G1639">
            <v>2.8147000000000002</v>
          </cell>
        </row>
        <row r="1640">
          <cell r="A1640">
            <v>37453</v>
          </cell>
          <cell r="B1640">
            <v>1638</v>
          </cell>
          <cell r="C1640">
            <v>0.18350000000000002</v>
          </cell>
          <cell r="D1640">
            <v>3.8325465481657499</v>
          </cell>
          <cell r="E1640">
            <v>3.6565717645765798</v>
          </cell>
          <cell r="F1640">
            <v>2.8671000000000002</v>
          </cell>
          <cell r="G1640">
            <v>2.8454999999999999</v>
          </cell>
        </row>
        <row r="1641">
          <cell r="A1641">
            <v>37454</v>
          </cell>
          <cell r="B1641">
            <v>1639</v>
          </cell>
          <cell r="C1641">
            <v>0.18230000000000002</v>
          </cell>
          <cell r="D1641">
            <v>3.83510967864623</v>
          </cell>
          <cell r="E1641">
            <v>3.65893161616903</v>
          </cell>
          <cell r="F1641">
            <v>2.8782999999999999</v>
          </cell>
          <cell r="G1641">
            <v>2.8671000000000002</v>
          </cell>
        </row>
        <row r="1642">
          <cell r="A1642">
            <v>37455</v>
          </cell>
          <cell r="B1642">
            <v>1640</v>
          </cell>
          <cell r="C1642">
            <v>0.1789</v>
          </cell>
          <cell r="D1642">
            <v>3.8376590678051099</v>
          </cell>
          <cell r="E1642">
            <v>3.6612787613431599</v>
          </cell>
          <cell r="F1642">
            <v>2.8772000000000002</v>
          </cell>
          <cell r="G1642">
            <v>2.8782999999999999</v>
          </cell>
        </row>
        <row r="1643">
          <cell r="A1643">
            <v>37456</v>
          </cell>
          <cell r="B1643">
            <v>1641</v>
          </cell>
          <cell r="C1643">
            <v>0.17859999999999998</v>
          </cell>
          <cell r="D1643">
            <v>3.8401662872272899</v>
          </cell>
          <cell r="E1643">
            <v>3.6635870284511101</v>
          </cell>
          <cell r="F1643">
            <v>2.8671000000000002</v>
          </cell>
          <cell r="G1643">
            <v>2.8772000000000002</v>
          </cell>
        </row>
        <row r="1644">
          <cell r="A1644">
            <v>37459</v>
          </cell>
          <cell r="B1644">
            <v>1642</v>
          </cell>
          <cell r="C1644">
            <v>0.1787</v>
          </cell>
          <cell r="D1644">
            <v>3.8426712660981099</v>
          </cell>
          <cell r="E1644">
            <v>3.6658931800997299</v>
          </cell>
          <cell r="F1644">
            <v>2.8816000000000002</v>
          </cell>
          <cell r="G1644">
            <v>2.8671000000000002</v>
          </cell>
        </row>
        <row r="1645">
          <cell r="A1645">
            <v>37460</v>
          </cell>
          <cell r="B1645">
            <v>1643</v>
          </cell>
          <cell r="C1645">
            <v>0.1784</v>
          </cell>
          <cell r="D1645">
            <v>3.8451791470732202</v>
          </cell>
          <cell r="E1645">
            <v>3.6682019508264099</v>
          </cell>
          <cell r="F1645">
            <v>2.9131999999999998</v>
          </cell>
          <cell r="G1645">
            <v>2.8816000000000002</v>
          </cell>
        </row>
        <row r="1646">
          <cell r="A1646">
            <v>37461</v>
          </cell>
          <cell r="B1646">
            <v>1644</v>
          </cell>
          <cell r="C1646">
            <v>0.17920000000000003</v>
          </cell>
          <cell r="D1646">
            <v>3.8476847811608299</v>
          </cell>
          <cell r="E1646">
            <v>3.6705086003983198</v>
          </cell>
          <cell r="F1646">
            <v>2.9479000000000002</v>
          </cell>
          <cell r="G1646">
            <v>2.9131999999999998</v>
          </cell>
        </row>
        <row r="1647">
          <cell r="A1647">
            <v>37462</v>
          </cell>
          <cell r="B1647">
            <v>1645</v>
          </cell>
          <cell r="C1647">
            <v>0.17879999999999999</v>
          </cell>
          <cell r="D1647">
            <v>3.85020243674369</v>
          </cell>
          <cell r="E1647">
            <v>3.6728262639545801</v>
          </cell>
          <cell r="F1647">
            <v>2.9822000000000002</v>
          </cell>
          <cell r="G1647">
            <v>2.9479000000000002</v>
          </cell>
        </row>
        <row r="1648">
          <cell r="A1648">
            <v>37463</v>
          </cell>
          <cell r="B1648">
            <v>1646</v>
          </cell>
          <cell r="C1648">
            <v>0.17899999999999999</v>
          </cell>
          <cell r="D1648">
            <v>3.85271654193083</v>
          </cell>
          <cell r="E1648">
            <v>3.6751406061751299</v>
          </cell>
          <cell r="F1648">
            <v>3.0177</v>
          </cell>
          <cell r="G1648">
            <v>2.9822000000000002</v>
          </cell>
        </row>
        <row r="1649">
          <cell r="A1649">
            <v>37466</v>
          </cell>
          <cell r="B1649">
            <v>1647</v>
          </cell>
          <cell r="C1649">
            <v>0.17899999999999999</v>
          </cell>
          <cell r="D1649">
            <v>3.8552348700984602</v>
          </cell>
          <cell r="E1649">
            <v>3.6774587828843499</v>
          </cell>
          <cell r="F1649">
            <v>3.1448999999999998</v>
          </cell>
          <cell r="G1649">
            <v>3.0177</v>
          </cell>
        </row>
        <row r="1650">
          <cell r="A1650">
            <v>37467</v>
          </cell>
          <cell r="B1650">
            <v>1648</v>
          </cell>
          <cell r="C1650">
            <v>0.17879999999999999</v>
          </cell>
          <cell r="D1650">
            <v>3.8577548443712999</v>
          </cell>
          <cell r="E1650">
            <v>3.6797784218351102</v>
          </cell>
          <cell r="F1650">
            <v>3.2692000000000001</v>
          </cell>
          <cell r="G1650">
            <v>3.1448999999999998</v>
          </cell>
        </row>
        <row r="1651">
          <cell r="A1651">
            <v>37468</v>
          </cell>
          <cell r="B1651">
            <v>1649</v>
          </cell>
          <cell r="C1651">
            <v>0.17859999999999998</v>
          </cell>
          <cell r="D1651">
            <v>3.8602738811295798</v>
          </cell>
          <cell r="E1651">
            <v>3.6820971447890098</v>
          </cell>
          <cell r="F1651">
            <v>3.4285000000000001</v>
          </cell>
          <cell r="G1651">
            <v>3.2692000000000001</v>
          </cell>
        </row>
        <row r="1652">
          <cell r="A1652">
            <v>37469</v>
          </cell>
          <cell r="B1652">
            <v>1650</v>
          </cell>
          <cell r="C1652">
            <v>0.17850000000000002</v>
          </cell>
          <cell r="D1652">
            <v>3.8627919763849801</v>
          </cell>
          <cell r="E1652">
            <v>3.68441494816993</v>
          </cell>
          <cell r="F1652">
            <v>3.3275000000000001</v>
          </cell>
          <cell r="G1652">
            <v>3.4285000000000001</v>
          </cell>
        </row>
        <row r="1653">
          <cell r="A1653">
            <v>37470</v>
          </cell>
          <cell r="B1653">
            <v>1651</v>
          </cell>
          <cell r="C1653">
            <v>0.17879999999999999</v>
          </cell>
          <cell r="D1653">
            <v>3.86531040086982</v>
          </cell>
          <cell r="E1653">
            <v>3.6867330017032098</v>
          </cell>
          <cell r="F1653">
            <v>3.0301999999999998</v>
          </cell>
          <cell r="G1653">
            <v>3.3275000000000001</v>
          </cell>
        </row>
        <row r="1654">
          <cell r="A1654">
            <v>37473</v>
          </cell>
          <cell r="B1654">
            <v>1652</v>
          </cell>
          <cell r="C1654">
            <v>0.1784</v>
          </cell>
          <cell r="D1654">
            <v>3.86783437125538</v>
          </cell>
          <cell r="E1654">
            <v>3.6890561069166199</v>
          </cell>
          <cell r="F1654">
            <v>3.0731999999999999</v>
          </cell>
          <cell r="G1654">
            <v>3.0301999999999998</v>
          </cell>
        </row>
        <row r="1655">
          <cell r="A1655">
            <v>37474</v>
          </cell>
          <cell r="B1655">
            <v>1653</v>
          </cell>
          <cell r="C1655">
            <v>0.17910000000000001</v>
          </cell>
          <cell r="D1655">
            <v>3.8703547681667199</v>
          </cell>
          <cell r="E1655">
            <v>3.6913758700604902</v>
          </cell>
          <cell r="F1655">
            <v>3.2069999999999999</v>
          </cell>
          <cell r="G1655">
            <v>3.0731999999999999</v>
          </cell>
        </row>
        <row r="1656">
          <cell r="A1656">
            <v>37475</v>
          </cell>
          <cell r="B1656">
            <v>1654</v>
          </cell>
          <cell r="C1656">
            <v>0.17899999999999999</v>
          </cell>
          <cell r="D1656">
            <v>3.8728859414815502</v>
          </cell>
          <cell r="E1656">
            <v>3.6937054986640701</v>
          </cell>
          <cell r="F1656">
            <v>3.0598000000000001</v>
          </cell>
          <cell r="G1656">
            <v>3.2069999999999999</v>
          </cell>
        </row>
        <row r="1657">
          <cell r="A1657">
            <v>37476</v>
          </cell>
          <cell r="B1657">
            <v>1655</v>
          </cell>
          <cell r="C1657">
            <v>0.1789</v>
          </cell>
          <cell r="D1657">
            <v>3.8754174533771999</v>
          </cell>
          <cell r="E1657">
            <v>3.6960353855923</v>
          </cell>
          <cell r="F1657">
            <v>2.8883000000000001</v>
          </cell>
          <cell r="G1657">
            <v>3.0598000000000001</v>
          </cell>
        </row>
        <row r="1658">
          <cell r="A1658">
            <v>37477</v>
          </cell>
          <cell r="B1658">
            <v>1656</v>
          </cell>
          <cell r="C1658">
            <v>0.1789</v>
          </cell>
          <cell r="D1658">
            <v>3.8779493411078398</v>
          </cell>
          <cell r="E1658">
            <v>3.6983655651460801</v>
          </cell>
          <cell r="F1658">
            <v>2.9964</v>
          </cell>
          <cell r="G1658">
            <v>2.8883000000000001</v>
          </cell>
        </row>
        <row r="1659">
          <cell r="A1659">
            <v>37480</v>
          </cell>
          <cell r="B1659">
            <v>1657</v>
          </cell>
          <cell r="C1659">
            <v>0.1784</v>
          </cell>
          <cell r="D1659">
            <v>3.88048288297137</v>
          </cell>
          <cell r="E1659">
            <v>3.7006972137704199</v>
          </cell>
          <cell r="F1659">
            <v>3.0979000000000001</v>
          </cell>
          <cell r="G1659">
            <v>2.9964</v>
          </cell>
        </row>
        <row r="1660">
          <cell r="A1660">
            <v>37481</v>
          </cell>
          <cell r="B1660">
            <v>1658</v>
          </cell>
          <cell r="C1660">
            <v>0.17899999999999999</v>
          </cell>
          <cell r="D1660">
            <v>3.8830115220324002</v>
          </cell>
          <cell r="E1660">
            <v>3.7030242971094398</v>
          </cell>
          <cell r="F1660">
            <v>3.2094</v>
          </cell>
          <cell r="G1660">
            <v>3.0979000000000001</v>
          </cell>
        </row>
        <row r="1661">
          <cell r="A1661">
            <v>37482</v>
          </cell>
          <cell r="B1661">
            <v>1659</v>
          </cell>
          <cell r="C1661">
            <v>0.17850000000000002</v>
          </cell>
          <cell r="D1661">
            <v>3.88554965251378</v>
          </cell>
          <cell r="E1661">
            <v>3.7053600620771299</v>
          </cell>
          <cell r="F1661">
            <v>3.1964999999999999</v>
          </cell>
          <cell r="G1661">
            <v>3.2094</v>
          </cell>
        </row>
        <row r="1662">
          <cell r="A1662">
            <v>37483</v>
          </cell>
          <cell r="B1662">
            <v>1660</v>
          </cell>
          <cell r="C1662">
            <v>0.17859999999999998</v>
          </cell>
          <cell r="D1662">
            <v>3.8880829143207301</v>
          </cell>
          <cell r="E1662">
            <v>3.7076912932508099</v>
          </cell>
          <cell r="F1662">
            <v>3.1911999999999998</v>
          </cell>
          <cell r="G1662">
            <v>3.1964999999999999</v>
          </cell>
        </row>
        <row r="1663">
          <cell r="A1663">
            <v>37484</v>
          </cell>
          <cell r="B1663">
            <v>1661</v>
          </cell>
          <cell r="C1663">
            <v>0.17879999999999999</v>
          </cell>
          <cell r="D1663">
            <v>3.8906191496865699</v>
          </cell>
          <cell r="E1663">
            <v>3.7100252076145499</v>
          </cell>
          <cell r="F1663">
            <v>3.1619999999999999</v>
          </cell>
          <cell r="G1663">
            <v>3.1911999999999998</v>
          </cell>
        </row>
        <row r="1664">
          <cell r="A1664">
            <v>37487</v>
          </cell>
          <cell r="B1664">
            <v>1662</v>
          </cell>
          <cell r="C1664">
            <v>0.1789</v>
          </cell>
          <cell r="D1664">
            <v>3.8931596461789302</v>
          </cell>
          <cell r="E1664">
            <v>3.7123629898455199</v>
          </cell>
          <cell r="F1664">
            <v>3.1141999999999999</v>
          </cell>
          <cell r="G1664">
            <v>3.1619999999999999</v>
          </cell>
        </row>
        <row r="1665">
          <cell r="A1665">
            <v>37488</v>
          </cell>
          <cell r="B1665">
            <v>1663</v>
          </cell>
          <cell r="C1665">
            <v>0.1789</v>
          </cell>
          <cell r="D1665">
            <v>3.89570312523897</v>
          </cell>
          <cell r="E1665">
            <v>3.71470346319945</v>
          </cell>
          <cell r="F1665">
            <v>3.0922999999999998</v>
          </cell>
          <cell r="G1665">
            <v>3.1141999999999999</v>
          </cell>
        </row>
        <row r="1666">
          <cell r="A1666">
            <v>37489</v>
          </cell>
          <cell r="B1666">
            <v>1664</v>
          </cell>
          <cell r="C1666">
            <v>0.1789</v>
          </cell>
          <cell r="D1666">
            <v>3.8982482660047499</v>
          </cell>
          <cell r="E1666">
            <v>3.7170454121137002</v>
          </cell>
          <cell r="F1666">
            <v>3.0794000000000001</v>
          </cell>
          <cell r="G1666">
            <v>3.0922999999999998</v>
          </cell>
        </row>
        <row r="1667">
          <cell r="A1667">
            <v>37490</v>
          </cell>
          <cell r="B1667">
            <v>1665</v>
          </cell>
          <cell r="C1667">
            <v>0.1777</v>
          </cell>
          <cell r="D1667">
            <v>3.9007950695618998</v>
          </cell>
          <cell r="E1667">
            <v>3.7193888375185402</v>
          </cell>
          <cell r="F1667">
            <v>3.1417000000000002</v>
          </cell>
          <cell r="G1667">
            <v>3.0794000000000001</v>
          </cell>
        </row>
        <row r="1668">
          <cell r="A1668">
            <v>37491</v>
          </cell>
          <cell r="B1668">
            <v>1666</v>
          </cell>
          <cell r="C1668">
            <v>0.1782</v>
          </cell>
          <cell r="D1668">
            <v>3.90332773877671</v>
          </cell>
          <cell r="E1668">
            <v>3.7217192040434099</v>
          </cell>
          <cell r="F1668">
            <v>3.1135999999999999</v>
          </cell>
          <cell r="G1668">
            <v>3.1417000000000002</v>
          </cell>
        </row>
        <row r="1669">
          <cell r="A1669">
            <v>37494</v>
          </cell>
          <cell r="B1669">
            <v>1667</v>
          </cell>
          <cell r="C1669">
            <v>0.17850000000000002</v>
          </cell>
          <cell r="D1669">
            <v>3.90586864900154</v>
          </cell>
          <cell r="E1669">
            <v>3.7240571002148202</v>
          </cell>
          <cell r="F1669">
            <v>3.0788000000000002</v>
          </cell>
          <cell r="G1669">
            <v>3.1135999999999999</v>
          </cell>
        </row>
        <row r="1670">
          <cell r="A1670">
            <v>37495</v>
          </cell>
          <cell r="B1670">
            <v>1668</v>
          </cell>
          <cell r="C1670">
            <v>0.1787</v>
          </cell>
          <cell r="D1670">
            <v>3.90841515818463</v>
          </cell>
          <cell r="E1670">
            <v>3.72640009464968</v>
          </cell>
          <cell r="F1670">
            <v>3.0949</v>
          </cell>
          <cell r="G1670">
            <v>3.0788000000000002</v>
          </cell>
        </row>
        <row r="1671">
          <cell r="A1671">
            <v>37496</v>
          </cell>
          <cell r="B1671">
            <v>1669</v>
          </cell>
          <cell r="C1671">
            <v>0.17879999999999999</v>
          </cell>
          <cell r="D1671">
            <v>3.9109659462534698</v>
          </cell>
          <cell r="E1671">
            <v>3.7287469724859301</v>
          </cell>
          <cell r="F1671">
            <v>3.1219000000000001</v>
          </cell>
          <cell r="G1671">
            <v>3.0949</v>
          </cell>
        </row>
        <row r="1672">
          <cell r="A1672">
            <v>37497</v>
          </cell>
          <cell r="B1672">
            <v>1670</v>
          </cell>
          <cell r="C1672">
            <v>0.17879999999999999</v>
          </cell>
          <cell r="D1672">
            <v>3.9135197287970498</v>
          </cell>
          <cell r="E1672">
            <v>3.7310965517820902</v>
          </cell>
          <cell r="F1672">
            <v>3.1238999999999999</v>
          </cell>
          <cell r="G1672">
            <v>3.1219000000000001</v>
          </cell>
        </row>
        <row r="1673">
          <cell r="A1673">
            <v>37498</v>
          </cell>
          <cell r="B1673">
            <v>1671</v>
          </cell>
          <cell r="C1673">
            <v>0.1787</v>
          </cell>
          <cell r="D1673">
            <v>3.9160751789095598</v>
          </cell>
          <cell r="E1673">
            <v>3.73344761160855</v>
          </cell>
          <cell r="F1673">
            <v>3.0223</v>
          </cell>
          <cell r="G1673">
            <v>3.1238999999999999</v>
          </cell>
        </row>
        <row r="1674">
          <cell r="A1674">
            <v>37501</v>
          </cell>
          <cell r="B1674">
            <v>1672</v>
          </cell>
          <cell r="C1674">
            <v>0.17910000000000001</v>
          </cell>
          <cell r="D1674">
            <v>3.9186309662143199</v>
          </cell>
          <cell r="E1674">
            <v>3.73579892795407</v>
          </cell>
          <cell r="F1674">
            <v>3.0286</v>
          </cell>
          <cell r="G1674">
            <v>3.0223</v>
          </cell>
        </row>
        <row r="1675">
          <cell r="A1675">
            <v>37502</v>
          </cell>
          <cell r="B1675">
            <v>1673</v>
          </cell>
          <cell r="C1675">
            <v>0.17920000000000003</v>
          </cell>
          <cell r="D1675">
            <v>3.9211937116799098</v>
          </cell>
          <cell r="E1675">
            <v>3.7381565919650299</v>
          </cell>
          <cell r="F1675">
            <v>3.0988000000000002</v>
          </cell>
          <cell r="G1675">
            <v>3.0286</v>
          </cell>
        </row>
        <row r="1676">
          <cell r="A1676">
            <v>37503</v>
          </cell>
          <cell r="B1676">
            <v>1674</v>
          </cell>
          <cell r="C1676">
            <v>0.17859999999999998</v>
          </cell>
          <cell r="D1676">
            <v>3.92375946636127</v>
          </cell>
          <cell r="E1676">
            <v>3.7405169703877501</v>
          </cell>
          <cell r="F1676">
            <v>3.1324999999999998</v>
          </cell>
          <cell r="G1676">
            <v>3.0988000000000002</v>
          </cell>
        </row>
        <row r="1677">
          <cell r="A1677">
            <v>37504</v>
          </cell>
          <cell r="B1677">
            <v>1675</v>
          </cell>
          <cell r="C1677">
            <v>0.17879999999999999</v>
          </cell>
          <cell r="D1677">
            <v>3.9263189738987698</v>
          </cell>
          <cell r="E1677">
            <v>3.7428715478308301</v>
          </cell>
          <cell r="F1677">
            <v>3.1511999999999998</v>
          </cell>
          <cell r="G1677">
            <v>3.1324999999999998</v>
          </cell>
        </row>
        <row r="1678">
          <cell r="A1678">
            <v>37505</v>
          </cell>
          <cell r="B1678">
            <v>1676</v>
          </cell>
          <cell r="C1678">
            <v>0.1787</v>
          </cell>
          <cell r="D1678">
            <v>3.9288827816623502</v>
          </cell>
          <cell r="E1678">
            <v>3.7452300273849199</v>
          </cell>
          <cell r="F1678">
            <v>3.1783000000000001</v>
          </cell>
          <cell r="G1678">
            <v>3.1511999999999998</v>
          </cell>
        </row>
        <row r="1679">
          <cell r="A1679">
            <v>37508</v>
          </cell>
          <cell r="B1679">
            <v>1677</v>
          </cell>
          <cell r="C1679">
            <v>0.17879999999999999</v>
          </cell>
          <cell r="D1679">
            <v>3.93144692772097</v>
          </cell>
          <cell r="E1679">
            <v>3.74758876426761</v>
          </cell>
          <cell r="F1679">
            <v>3.1312000000000002</v>
          </cell>
          <cell r="G1679">
            <v>3.1783000000000001</v>
          </cell>
        </row>
        <row r="1680">
          <cell r="A1680">
            <v>37509</v>
          </cell>
          <cell r="B1680">
            <v>1678</v>
          </cell>
          <cell r="C1680">
            <v>0.1789</v>
          </cell>
          <cell r="D1680">
            <v>3.9340140839358302</v>
          </cell>
          <cell r="E1680">
            <v>3.7499502162610101</v>
          </cell>
          <cell r="F1680">
            <v>3.1305999999999998</v>
          </cell>
          <cell r="G1680">
            <v>3.1312000000000002</v>
          </cell>
        </row>
        <row r="1681">
          <cell r="A1681">
            <v>37510</v>
          </cell>
          <cell r="B1681">
            <v>1679</v>
          </cell>
          <cell r="C1681">
            <v>0.1789</v>
          </cell>
          <cell r="D1681">
            <v>3.9365842540171498</v>
          </cell>
          <cell r="E1681">
            <v>3.75231438662466</v>
          </cell>
          <cell r="F1681">
            <v>3.1153</v>
          </cell>
          <cell r="G1681">
            <v>3.1305999999999998</v>
          </cell>
        </row>
        <row r="1682">
          <cell r="A1682">
            <v>37511</v>
          </cell>
          <cell r="B1682">
            <v>1680</v>
          </cell>
          <cell r="C1682">
            <v>0.17879999999999999</v>
          </cell>
          <cell r="D1682">
            <v>3.93915610324198</v>
          </cell>
          <cell r="E1682">
            <v>3.7546800474884998</v>
          </cell>
          <cell r="F1682">
            <v>3.1238999999999999</v>
          </cell>
          <cell r="G1682">
            <v>3.1153</v>
          </cell>
        </row>
        <row r="1683">
          <cell r="A1683">
            <v>37512</v>
          </cell>
          <cell r="B1683">
            <v>1681</v>
          </cell>
          <cell r="C1683">
            <v>0.17879999999999999</v>
          </cell>
          <cell r="D1683">
            <v>3.9417282933942701</v>
          </cell>
          <cell r="E1683">
            <v>3.7570459678816999</v>
          </cell>
          <cell r="F1683">
            <v>3.1505999999999998</v>
          </cell>
          <cell r="G1683">
            <v>3.1238999999999999</v>
          </cell>
        </row>
        <row r="1684">
          <cell r="A1684">
            <v>37515</v>
          </cell>
          <cell r="B1684">
            <v>1682</v>
          </cell>
          <cell r="C1684">
            <v>0.1789</v>
          </cell>
          <cell r="D1684">
            <v>3.9443021631352901</v>
          </cell>
          <cell r="E1684">
            <v>3.7594133791021398</v>
          </cell>
          <cell r="F1684">
            <v>3.1884000000000001</v>
          </cell>
          <cell r="G1684">
            <v>3.1505999999999998</v>
          </cell>
        </row>
        <row r="1685">
          <cell r="A1685">
            <v>37516</v>
          </cell>
          <cell r="B1685">
            <v>1683</v>
          </cell>
          <cell r="C1685">
            <v>0.17879999999999999</v>
          </cell>
          <cell r="D1685">
            <v>3.9468790546245098</v>
          </cell>
          <cell r="E1685">
            <v>3.7617835155527701</v>
          </cell>
          <cell r="F1685">
            <v>3.2248000000000001</v>
          </cell>
          <cell r="G1685">
            <v>3.1884000000000001</v>
          </cell>
        </row>
        <row r="1686">
          <cell r="A1686">
            <v>37517</v>
          </cell>
          <cell r="B1686">
            <v>1684</v>
          </cell>
          <cell r="C1686">
            <v>0.17899999999999999</v>
          </cell>
          <cell r="D1686">
            <v>3.9494562877096002</v>
          </cell>
          <cell r="E1686">
            <v>3.7641539120237599</v>
          </cell>
          <cell r="F1686">
            <v>3.3239999999999998</v>
          </cell>
          <cell r="G1686">
            <v>3.2248000000000001</v>
          </cell>
        </row>
        <row r="1687">
          <cell r="A1687">
            <v>37518</v>
          </cell>
          <cell r="B1687">
            <v>1685</v>
          </cell>
          <cell r="C1687">
            <v>0.1789</v>
          </cell>
          <cell r="D1687">
            <v>3.9520378498120601</v>
          </cell>
          <cell r="E1687">
            <v>3.7665282358561898</v>
          </cell>
          <cell r="F1687">
            <v>3.3843000000000001</v>
          </cell>
          <cell r="G1687">
            <v>3.3239999999999998</v>
          </cell>
        </row>
        <row r="1688">
          <cell r="A1688">
            <v>37519</v>
          </cell>
          <cell r="B1688">
            <v>1686</v>
          </cell>
          <cell r="C1688">
            <v>0.1789</v>
          </cell>
          <cell r="D1688">
            <v>3.9546197951801001</v>
          </cell>
          <cell r="E1688">
            <v>3.7689028578952901</v>
          </cell>
          <cell r="F1688">
            <v>3.4277000000000002</v>
          </cell>
          <cell r="G1688">
            <v>3.3843000000000001</v>
          </cell>
        </row>
        <row r="1689">
          <cell r="A1689">
            <v>37522</v>
          </cell>
          <cell r="B1689">
            <v>1687</v>
          </cell>
          <cell r="C1689">
            <v>0.17899999999999999</v>
          </cell>
          <cell r="D1689">
            <v>3.9572034273846901</v>
          </cell>
          <cell r="E1689">
            <v>3.7712789770238802</v>
          </cell>
          <cell r="F1689">
            <v>3.5448</v>
          </cell>
          <cell r="G1689">
            <v>3.4277000000000002</v>
          </cell>
        </row>
        <row r="1690">
          <cell r="A1690">
            <v>37523</v>
          </cell>
          <cell r="B1690">
            <v>1688</v>
          </cell>
          <cell r="C1690">
            <v>0.1787</v>
          </cell>
          <cell r="D1690">
            <v>3.9597900534049999</v>
          </cell>
          <cell r="E1690">
            <v>3.7736577951496</v>
          </cell>
          <cell r="F1690">
            <v>3.6215999999999999</v>
          </cell>
          <cell r="G1690">
            <v>3.5448</v>
          </cell>
        </row>
        <row r="1691">
          <cell r="A1691">
            <v>37524</v>
          </cell>
          <cell r="B1691">
            <v>1689</v>
          </cell>
          <cell r="C1691">
            <v>0.17879999999999999</v>
          </cell>
          <cell r="D1691">
            <v>3.96237437078545</v>
          </cell>
          <cell r="E1691">
            <v>3.77603443577221</v>
          </cell>
          <cell r="F1691">
            <v>3.7256999999999998</v>
          </cell>
          <cell r="G1691">
            <v>3.6215999999999999</v>
          </cell>
        </row>
        <row r="1692">
          <cell r="A1692">
            <v>37525</v>
          </cell>
          <cell r="B1692">
            <v>1690</v>
          </cell>
          <cell r="C1692">
            <v>0.17879999999999999</v>
          </cell>
          <cell r="D1692">
            <v>3.9649617220020801</v>
          </cell>
          <cell r="E1692">
            <v>3.7784138121142798</v>
          </cell>
          <cell r="F1692">
            <v>3.7515999999999998</v>
          </cell>
          <cell r="G1692">
            <v>3.7256999999999998</v>
          </cell>
        </row>
        <row r="1693">
          <cell r="A1693">
            <v>37526</v>
          </cell>
          <cell r="B1693">
            <v>1691</v>
          </cell>
          <cell r="C1693">
            <v>0.1789</v>
          </cell>
          <cell r="D1693">
            <v>3.9675507627073099</v>
          </cell>
          <cell r="E1693">
            <v>3.7807946877625298</v>
          </cell>
          <cell r="F1693">
            <v>3.8540999999999999</v>
          </cell>
          <cell r="G1693">
            <v>3.7515999999999998</v>
          </cell>
        </row>
        <row r="1694">
          <cell r="A1694">
            <v>37529</v>
          </cell>
          <cell r="B1694">
            <v>1692</v>
          </cell>
          <cell r="C1694">
            <v>0.17899999999999999</v>
          </cell>
          <cell r="D1694">
            <v>3.9701428429716001</v>
          </cell>
          <cell r="E1694">
            <v>3.7831783041404501</v>
          </cell>
          <cell r="F1694">
            <v>3.8948999999999998</v>
          </cell>
          <cell r="G1694">
            <v>3.8540999999999999</v>
          </cell>
        </row>
        <row r="1695">
          <cell r="A1695">
            <v>37530</v>
          </cell>
          <cell r="B1695">
            <v>1693</v>
          </cell>
          <cell r="C1695">
            <v>0.1789</v>
          </cell>
          <cell r="D1695">
            <v>3.9727379268409102</v>
          </cell>
          <cell r="E1695">
            <v>3.7855646280315001</v>
          </cell>
          <cell r="F1695">
            <v>3.7467000000000001</v>
          </cell>
          <cell r="G1695">
            <v>3.8948999999999998</v>
          </cell>
        </row>
        <row r="1696">
          <cell r="A1696">
            <v>37531</v>
          </cell>
          <cell r="B1696">
            <v>1694</v>
          </cell>
          <cell r="C1696">
            <v>0.17899999999999999</v>
          </cell>
          <cell r="D1696">
            <v>3.9753333959832702</v>
          </cell>
          <cell r="E1696">
            <v>3.78795125163639</v>
          </cell>
          <cell r="F1696">
            <v>3.5935999999999999</v>
          </cell>
          <cell r="G1696">
            <v>3.7467000000000001</v>
          </cell>
        </row>
        <row r="1697">
          <cell r="A1697">
            <v>37532</v>
          </cell>
          <cell r="B1697">
            <v>1695</v>
          </cell>
          <cell r="C1697">
            <v>0.1789</v>
          </cell>
          <cell r="D1697">
            <v>3.9779318726575501</v>
          </cell>
          <cell r="E1697">
            <v>3.7903405861702799</v>
          </cell>
          <cell r="F1697">
            <v>3.6951999999999998</v>
          </cell>
          <cell r="G1697">
            <v>3.5935999999999999</v>
          </cell>
        </row>
        <row r="1698">
          <cell r="A1698">
            <v>37533</v>
          </cell>
          <cell r="B1698">
            <v>1696</v>
          </cell>
          <cell r="C1698">
            <v>0.17859999999999998</v>
          </cell>
          <cell r="D1698">
            <v>3.9805307351085899</v>
          </cell>
          <cell r="E1698">
            <v>3.79273022079613</v>
          </cell>
          <cell r="F1698">
            <v>3.6593</v>
          </cell>
          <cell r="G1698">
            <v>3.6951999999999998</v>
          </cell>
        </row>
        <row r="1699">
          <cell r="A1699">
            <v>37536</v>
          </cell>
          <cell r="B1699">
            <v>1697</v>
          </cell>
          <cell r="C1699">
            <v>0.17850000000000002</v>
          </cell>
          <cell r="D1699">
            <v>3.9831272751124098</v>
          </cell>
          <cell r="E1699">
            <v>3.7951176653916998</v>
          </cell>
          <cell r="F1699">
            <v>3.6964999999999999</v>
          </cell>
          <cell r="G1699">
            <v>3.6593</v>
          </cell>
        </row>
        <row r="1700">
          <cell r="A1700">
            <v>37537</v>
          </cell>
          <cell r="B1700">
            <v>1698</v>
          </cell>
          <cell r="C1700">
            <v>0.1784</v>
          </cell>
          <cell r="D1700">
            <v>3.9857241546019702</v>
          </cell>
          <cell r="E1700">
            <v>3.79750536765575</v>
          </cell>
          <cell r="F1700">
            <v>3.7017000000000002</v>
          </cell>
          <cell r="G1700">
            <v>3.6964999999999999</v>
          </cell>
        </row>
        <row r="1701">
          <cell r="A1701">
            <v>37538</v>
          </cell>
          <cell r="B1701">
            <v>1699</v>
          </cell>
          <cell r="C1701">
            <v>0.1784</v>
          </cell>
          <cell r="D1701">
            <v>3.9883213720328299</v>
          </cell>
          <cell r="E1701">
            <v>3.79989332618368</v>
          </cell>
          <cell r="F1701">
            <v>3.8519999999999999</v>
          </cell>
          <cell r="G1701">
            <v>3.7017000000000002</v>
          </cell>
        </row>
        <row r="1702">
          <cell r="A1702">
            <v>37539</v>
          </cell>
          <cell r="B1702">
            <v>1700</v>
          </cell>
          <cell r="C1702">
            <v>0.17850000000000002</v>
          </cell>
          <cell r="D1702">
            <v>3.9909202818884899</v>
          </cell>
          <cell r="E1702">
            <v>3.8022827863147399</v>
          </cell>
          <cell r="F1702">
            <v>3.9228000000000001</v>
          </cell>
          <cell r="G1702">
            <v>3.8519999999999999</v>
          </cell>
        </row>
        <row r="1703">
          <cell r="A1703">
            <v>37540</v>
          </cell>
          <cell r="B1703">
            <v>1701</v>
          </cell>
          <cell r="C1703">
            <v>0.1784</v>
          </cell>
          <cell r="D1703">
            <v>3.9935222421846701</v>
          </cell>
          <cell r="E1703">
            <v>3.80467499652215</v>
          </cell>
          <cell r="F1703">
            <v>3.9235000000000002</v>
          </cell>
          <cell r="G1703">
            <v>3.9228000000000001</v>
          </cell>
        </row>
        <row r="1704">
          <cell r="A1704">
            <v>37543</v>
          </cell>
          <cell r="B1704">
            <v>1702</v>
          </cell>
          <cell r="C1704">
            <v>0.17879999999999999</v>
          </cell>
          <cell r="D1704">
            <v>3.9961245410833399</v>
          </cell>
          <cell r="E1704">
            <v>3.8070674634772499</v>
          </cell>
          <cell r="F1704">
            <v>3.8613</v>
          </cell>
          <cell r="G1704">
            <v>3.9235000000000002</v>
          </cell>
        </row>
        <row r="1705">
          <cell r="A1705">
            <v>37544</v>
          </cell>
          <cell r="B1705">
            <v>1703</v>
          </cell>
          <cell r="C1705">
            <v>0.2087</v>
          </cell>
          <cell r="D1705">
            <v>3.9987339304861802</v>
          </cell>
          <cell r="E1705">
            <v>3.8094663945276199</v>
          </cell>
          <cell r="F1705">
            <v>3.8567</v>
          </cell>
          <cell r="G1705">
            <v>3.8613</v>
          </cell>
        </row>
        <row r="1706">
          <cell r="A1706">
            <v>37545</v>
          </cell>
          <cell r="B1706">
            <v>1704</v>
          </cell>
          <cell r="C1706">
            <v>0.20860000000000001</v>
          </cell>
          <cell r="D1706">
            <v>4.0017427778321704</v>
          </cell>
          <cell r="E1706">
            <v>3.8122325023615802</v>
          </cell>
          <cell r="F1706">
            <v>3.8744000000000001</v>
          </cell>
          <cell r="G1706">
            <v>3.8567</v>
          </cell>
        </row>
        <row r="1707">
          <cell r="A1707">
            <v>37546</v>
          </cell>
          <cell r="B1707">
            <v>1705</v>
          </cell>
          <cell r="C1707">
            <v>0.2084</v>
          </cell>
          <cell r="D1707">
            <v>4.0047525686102299</v>
          </cell>
          <cell r="E1707">
            <v>3.8149994047004201</v>
          </cell>
          <cell r="F1707">
            <v>3.9245000000000001</v>
          </cell>
          <cell r="G1707">
            <v>3.8744000000000001</v>
          </cell>
        </row>
        <row r="1708">
          <cell r="A1708">
            <v>37547</v>
          </cell>
          <cell r="B1708">
            <v>1706</v>
          </cell>
          <cell r="C1708">
            <v>0.2084</v>
          </cell>
          <cell r="D1708">
            <v>4.0077619799754398</v>
          </cell>
          <cell r="E1708">
            <v>3.8177658854722298</v>
          </cell>
          <cell r="F1708">
            <v>3.8759000000000001</v>
          </cell>
          <cell r="G1708">
            <v>3.9245000000000001</v>
          </cell>
        </row>
        <row r="1709">
          <cell r="A1709">
            <v>37550</v>
          </cell>
          <cell r="B1709">
            <v>1707</v>
          </cell>
          <cell r="C1709">
            <v>0.2084</v>
          </cell>
          <cell r="D1709">
            <v>4.0107736527929099</v>
          </cell>
          <cell r="E1709">
            <v>3.8205343723822001</v>
          </cell>
          <cell r="F1709">
            <v>3.9125000000000001</v>
          </cell>
          <cell r="G1709">
            <v>3.8759000000000001</v>
          </cell>
        </row>
        <row r="1710">
          <cell r="A1710">
            <v>37551</v>
          </cell>
          <cell r="B1710">
            <v>1708</v>
          </cell>
          <cell r="C1710">
            <v>0.20829999999999999</v>
          </cell>
          <cell r="D1710">
            <v>4.0137875887620398</v>
          </cell>
          <cell r="E1710">
            <v>3.8233048668850902</v>
          </cell>
          <cell r="F1710">
            <v>3.9552</v>
          </cell>
          <cell r="G1710">
            <v>3.9125000000000001</v>
          </cell>
        </row>
        <row r="1711">
          <cell r="A1711">
            <v>37552</v>
          </cell>
          <cell r="B1711">
            <v>1709</v>
          </cell>
          <cell r="C1711">
            <v>0.20809999999999998</v>
          </cell>
          <cell r="D1711">
            <v>4.0168024650335896</v>
          </cell>
          <cell r="E1711">
            <v>3.8260761529052898</v>
          </cell>
          <cell r="F1711">
            <v>3.8704000000000001</v>
          </cell>
          <cell r="G1711">
            <v>3.9552</v>
          </cell>
        </row>
        <row r="1712">
          <cell r="A1712">
            <v>37553</v>
          </cell>
          <cell r="B1712">
            <v>1710</v>
          </cell>
          <cell r="C1712">
            <v>0.2082</v>
          </cell>
          <cell r="D1712">
            <v>4.0198169949475497</v>
          </cell>
          <cell r="E1712">
            <v>3.8288470477594299</v>
          </cell>
          <cell r="F1712">
            <v>3.8616999999999999</v>
          </cell>
          <cell r="G1712">
            <v>3.8704000000000001</v>
          </cell>
        </row>
        <row r="1713">
          <cell r="A1713">
            <v>37554</v>
          </cell>
          <cell r="B1713">
            <v>1711</v>
          </cell>
          <cell r="C1713">
            <v>0.20809999999999998</v>
          </cell>
          <cell r="D1713">
            <v>4.0228350735473599</v>
          </cell>
          <cell r="E1713">
            <v>3.83162113168017</v>
          </cell>
          <cell r="F1713">
            <v>3.8014999999999999</v>
          </cell>
          <cell r="G1713">
            <v>3.8616999999999999</v>
          </cell>
        </row>
        <row r="1714">
          <cell r="A1714">
            <v>37557</v>
          </cell>
          <cell r="B1714">
            <v>1712</v>
          </cell>
          <cell r="C1714">
            <v>0.20809999999999998</v>
          </cell>
          <cell r="D1714">
            <v>4.02585413081336</v>
          </cell>
          <cell r="E1714">
            <v>3.8343960422811301</v>
          </cell>
          <cell r="F1714">
            <v>3.7406000000000001</v>
          </cell>
          <cell r="G1714">
            <v>3.8014999999999999</v>
          </cell>
        </row>
        <row r="1715">
          <cell r="A1715">
            <v>37558</v>
          </cell>
          <cell r="B1715">
            <v>1713</v>
          </cell>
          <cell r="C1715">
            <v>0.2079</v>
          </cell>
          <cell r="D1715">
            <v>4.02887545382145</v>
          </cell>
          <cell r="E1715">
            <v>3.8371729625089799</v>
          </cell>
          <cell r="F1715">
            <v>3.8210999999999999</v>
          </cell>
          <cell r="G1715">
            <v>3.7406000000000001</v>
          </cell>
        </row>
        <row r="1716">
          <cell r="A1716">
            <v>37559</v>
          </cell>
          <cell r="B1716">
            <v>1714</v>
          </cell>
          <cell r="C1716">
            <v>0.20809999999999998</v>
          </cell>
          <cell r="D1716">
            <v>4.03189638521423</v>
          </cell>
          <cell r="E1716">
            <v>3.8399494499236502</v>
          </cell>
          <cell r="F1716">
            <v>3.7443</v>
          </cell>
          <cell r="G1716">
            <v>3.8210999999999999</v>
          </cell>
        </row>
        <row r="1717">
          <cell r="A1717">
            <v>37560</v>
          </cell>
          <cell r="B1717">
            <v>1715</v>
          </cell>
          <cell r="C1717">
            <v>0.2079</v>
          </cell>
          <cell r="D1717">
            <v>4.0349222428134102</v>
          </cell>
          <cell r="E1717">
            <v>3.8427303920026201</v>
          </cell>
          <cell r="F1717">
            <v>3.645</v>
          </cell>
          <cell r="G1717">
            <v>3.7443</v>
          </cell>
        </row>
        <row r="1718">
          <cell r="A1718">
            <v>37561</v>
          </cell>
          <cell r="B1718">
            <v>1716</v>
          </cell>
          <cell r="C1718">
            <v>0.20800000000000002</v>
          </cell>
          <cell r="D1718">
            <v>4.0379477082095203</v>
          </cell>
          <cell r="E1718">
            <v>3.84551090064156</v>
          </cell>
          <cell r="F1718">
            <v>3.6113</v>
          </cell>
          <cell r="G1718">
            <v>3.645</v>
          </cell>
        </row>
        <row r="1719">
          <cell r="A1719">
            <v>37564</v>
          </cell>
          <cell r="B1719">
            <v>1717</v>
          </cell>
          <cell r="C1719">
            <v>0.20809999999999998</v>
          </cell>
          <cell r="D1719">
            <v>4.0409767746828296</v>
          </cell>
          <cell r="E1719">
            <v>3.8482946457936</v>
          </cell>
          <cell r="F1719">
            <v>3.5417999999999998</v>
          </cell>
          <cell r="G1719">
            <v>3.6113</v>
          </cell>
        </row>
        <row r="1720">
          <cell r="A1720">
            <v>37565</v>
          </cell>
          <cell r="B1720">
            <v>1718</v>
          </cell>
          <cell r="C1720">
            <v>0.2082</v>
          </cell>
          <cell r="D1720">
            <v>4.0440094469326899</v>
          </cell>
          <cell r="E1720">
            <v>3.8510816315735701</v>
          </cell>
          <cell r="F1720">
            <v>3.5625</v>
          </cell>
          <cell r="G1720">
            <v>3.5417999999999998</v>
          </cell>
        </row>
        <row r="1721">
          <cell r="A1721">
            <v>37566</v>
          </cell>
          <cell r="B1721">
            <v>1719</v>
          </cell>
          <cell r="C1721">
            <v>0.20829999999999999</v>
          </cell>
          <cell r="D1721">
            <v>4.0470456892254498</v>
          </cell>
          <cell r="E1721">
            <v>3.8538718249394401</v>
          </cell>
          <cell r="F1721">
            <v>3.5975999999999999</v>
          </cell>
          <cell r="G1721">
            <v>3.5625</v>
          </cell>
        </row>
        <row r="1722">
          <cell r="A1722">
            <v>37567</v>
          </cell>
          <cell r="B1722">
            <v>1720</v>
          </cell>
          <cell r="C1722">
            <v>0.20829999999999999</v>
          </cell>
          <cell r="D1722">
            <v>4.0500855466539996</v>
          </cell>
          <cell r="E1722">
            <v>3.8566652671272701</v>
          </cell>
          <cell r="F1722">
            <v>3.6217999999999999</v>
          </cell>
          <cell r="G1722">
            <v>3.5975999999999999</v>
          </cell>
        </row>
        <row r="1723">
          <cell r="A1723">
            <v>37568</v>
          </cell>
          <cell r="B1723">
            <v>1721</v>
          </cell>
          <cell r="C1723">
            <v>0.20829999999999999</v>
          </cell>
          <cell r="D1723">
            <v>4.0531276874106599</v>
          </cell>
          <cell r="E1723">
            <v>3.85946073411499</v>
          </cell>
          <cell r="F1723">
            <v>3.5270999999999999</v>
          </cell>
          <cell r="G1723">
            <v>3.6217999999999999</v>
          </cell>
        </row>
        <row r="1724">
          <cell r="A1724">
            <v>37571</v>
          </cell>
          <cell r="B1724">
            <v>1722</v>
          </cell>
          <cell r="C1724">
            <v>0.2082</v>
          </cell>
          <cell r="D1724">
            <v>4.0561721132105104</v>
          </cell>
          <cell r="E1724">
            <v>3.8622582273702601</v>
          </cell>
          <cell r="F1724">
            <v>3.5034999999999998</v>
          </cell>
          <cell r="G1724">
            <v>3.5270999999999999</v>
          </cell>
        </row>
        <row r="1725">
          <cell r="A1725">
            <v>37572</v>
          </cell>
          <cell r="B1725">
            <v>1723</v>
          </cell>
          <cell r="C1725">
            <v>0.2082</v>
          </cell>
          <cell r="D1725">
            <v>4.0592174872331102</v>
          </cell>
          <cell r="E1725">
            <v>3.86505651842567</v>
          </cell>
          <cell r="F1725">
            <v>3.5527000000000002</v>
          </cell>
          <cell r="G1725">
            <v>3.5034999999999998</v>
          </cell>
        </row>
        <row r="1726">
          <cell r="A1726">
            <v>37573</v>
          </cell>
          <cell r="B1726">
            <v>1724</v>
          </cell>
          <cell r="C1726">
            <v>0.2079</v>
          </cell>
          <cell r="D1726">
            <v>4.0622651477225196</v>
          </cell>
          <cell r="E1726">
            <v>3.8678568369045099</v>
          </cell>
          <cell r="F1726">
            <v>3.6341999999999999</v>
          </cell>
          <cell r="G1726">
            <v>3.5527000000000002</v>
          </cell>
        </row>
        <row r="1727">
          <cell r="A1727">
            <v>37574</v>
          </cell>
          <cell r="B1727">
            <v>1725</v>
          </cell>
          <cell r="C1727">
            <v>0.2079</v>
          </cell>
          <cell r="D1727">
            <v>4.0653111153755797</v>
          </cell>
          <cell r="E1727">
            <v>3.8706555264434899</v>
          </cell>
          <cell r="F1727">
            <v>3.6797</v>
          </cell>
          <cell r="G1727">
            <v>3.6341999999999999</v>
          </cell>
        </row>
        <row r="1728">
          <cell r="A1728">
            <v>37578</v>
          </cell>
          <cell r="B1728">
            <v>1726</v>
          </cell>
          <cell r="C1728">
            <v>0.20780000000000001</v>
          </cell>
          <cell r="D1728">
            <v>4.06835936695611</v>
          </cell>
          <cell r="E1728">
            <v>3.8734562410478901</v>
          </cell>
          <cell r="F1728">
            <v>3.5889000000000002</v>
          </cell>
          <cell r="G1728">
            <v>3.6797</v>
          </cell>
        </row>
        <row r="1729">
          <cell r="A1729">
            <v>37579</v>
          </cell>
          <cell r="B1729">
            <v>1727</v>
          </cell>
          <cell r="C1729">
            <v>0.20780000000000001</v>
          </cell>
          <cell r="D1729">
            <v>4.0714085616180498</v>
          </cell>
          <cell r="E1729">
            <v>3.8762577486808598</v>
          </cell>
          <cell r="F1729">
            <v>3.5547</v>
          </cell>
          <cell r="G1729">
            <v>3.5889000000000002</v>
          </cell>
        </row>
        <row r="1730">
          <cell r="A1730">
            <v>37580</v>
          </cell>
          <cell r="B1730">
            <v>1728</v>
          </cell>
          <cell r="C1730">
            <v>0.2079</v>
          </cell>
          <cell r="D1730">
            <v>4.0744600416208998</v>
          </cell>
          <cell r="E1730">
            <v>3.8790612825262198</v>
          </cell>
          <cell r="F1730">
            <v>3.5146000000000002</v>
          </cell>
          <cell r="G1730">
            <v>3.5547</v>
          </cell>
        </row>
        <row r="1731">
          <cell r="A1731">
            <v>37581</v>
          </cell>
          <cell r="B1731">
            <v>1729</v>
          </cell>
          <cell r="C1731">
            <v>0.21600000000000003</v>
          </cell>
          <cell r="D1731">
            <v>4.0775151532493101</v>
          </cell>
          <cell r="E1731">
            <v>3.8818680793364999</v>
          </cell>
          <cell r="F1731">
            <v>3.5103</v>
          </cell>
          <cell r="G1731">
            <v>3.5146000000000002</v>
          </cell>
        </row>
        <row r="1732">
          <cell r="A1732">
            <v>37582</v>
          </cell>
          <cell r="B1732">
            <v>1730</v>
          </cell>
          <cell r="C1732">
            <v>0.217</v>
          </cell>
          <cell r="D1732">
            <v>4.0806807729136896</v>
          </cell>
          <cell r="E1732">
            <v>3.8847763259899999</v>
          </cell>
          <cell r="F1732">
            <v>3.5615999999999999</v>
          </cell>
          <cell r="G1732">
            <v>3.5103</v>
          </cell>
        </row>
        <row r="1733">
          <cell r="A1733">
            <v>37585</v>
          </cell>
          <cell r="B1733">
            <v>1731</v>
          </cell>
          <cell r="C1733">
            <v>0.2177</v>
          </cell>
          <cell r="D1733">
            <v>4.0838621532578703</v>
          </cell>
          <cell r="E1733">
            <v>3.8876989725830899</v>
          </cell>
          <cell r="F1733">
            <v>3.5491999999999999</v>
          </cell>
          <cell r="G1733">
            <v>3.5615999999999999</v>
          </cell>
        </row>
        <row r="1734">
          <cell r="A1734">
            <v>37586</v>
          </cell>
          <cell r="B1734">
            <v>1732</v>
          </cell>
          <cell r="C1734">
            <v>0.21820000000000001</v>
          </cell>
          <cell r="D1734">
            <v>4.0870553659141198</v>
          </cell>
          <cell r="E1734">
            <v>3.8906324092121101</v>
          </cell>
          <cell r="F1734">
            <v>3.5872000000000002</v>
          </cell>
          <cell r="G1734">
            <v>3.5491999999999999</v>
          </cell>
        </row>
        <row r="1735">
          <cell r="A1735">
            <v>37587</v>
          </cell>
          <cell r="B1735">
            <v>1733</v>
          </cell>
          <cell r="C1735">
            <v>0.21829999999999999</v>
          </cell>
          <cell r="D1735">
            <v>4.0902577372755298</v>
          </cell>
          <cell r="E1735">
            <v>3.8935741790159</v>
          </cell>
          <cell r="F1735">
            <v>3.5897999999999999</v>
          </cell>
          <cell r="G1735">
            <v>3.5872000000000002</v>
          </cell>
        </row>
        <row r="1736">
          <cell r="A1736">
            <v>37588</v>
          </cell>
          <cell r="B1736">
            <v>1734</v>
          </cell>
          <cell r="C1736">
            <v>0.21809999999999999</v>
          </cell>
          <cell r="D1736">
            <v>4.0934639267054704</v>
          </cell>
          <cell r="E1736">
            <v>3.8965193754749099</v>
          </cell>
          <cell r="F1736">
            <v>3.6030000000000002</v>
          </cell>
          <cell r="G1736">
            <v>3.5897999999999999</v>
          </cell>
        </row>
        <row r="1737">
          <cell r="A1737">
            <v>37589</v>
          </cell>
          <cell r="B1737">
            <v>1735</v>
          </cell>
          <cell r="C1737">
            <v>0.2175</v>
          </cell>
          <cell r="D1737">
            <v>4.0966699685875101</v>
          </cell>
          <cell r="E1737">
            <v>3.8994643556620701</v>
          </cell>
          <cell r="F1737">
            <v>3.6364999999999998</v>
          </cell>
          <cell r="G1737">
            <v>3.6030000000000002</v>
          </cell>
        </row>
        <row r="1738">
          <cell r="A1738">
            <v>37592</v>
          </cell>
          <cell r="B1738">
            <v>1736</v>
          </cell>
          <cell r="C1738">
            <v>0.21809999999999999</v>
          </cell>
          <cell r="D1738">
            <v>4.0998705329671701</v>
          </cell>
          <cell r="E1738">
            <v>3.9024042238412902</v>
          </cell>
          <cell r="F1738">
            <v>3.6160000000000001</v>
          </cell>
          <cell r="G1738">
            <v>3.6364999999999998</v>
          </cell>
        </row>
        <row r="1739">
          <cell r="A1739">
            <v>37593</v>
          </cell>
          <cell r="B1739">
            <v>1737</v>
          </cell>
          <cell r="C1739">
            <v>0.21840000000000001</v>
          </cell>
          <cell r="D1739">
            <v>4.1030815925672997</v>
          </cell>
          <cell r="E1739">
            <v>3.9053536517830199</v>
          </cell>
          <cell r="F1739">
            <v>3.6625000000000001</v>
          </cell>
          <cell r="G1739">
            <v>3.6160000000000001</v>
          </cell>
        </row>
        <row r="1740">
          <cell r="A1740">
            <v>37594</v>
          </cell>
          <cell r="B1740">
            <v>1738</v>
          </cell>
          <cell r="C1740">
            <v>0.21829999999999999</v>
          </cell>
          <cell r="D1740">
            <v>4.1062991881213797</v>
          </cell>
          <cell r="E1740">
            <v>3.9083090021884002</v>
          </cell>
          <cell r="F1740">
            <v>3.7048999999999999</v>
          </cell>
          <cell r="G1740">
            <v>3.6625000000000001</v>
          </cell>
        </row>
        <row r="1741">
          <cell r="A1741">
            <v>37595</v>
          </cell>
          <cell r="B1741">
            <v>1739</v>
          </cell>
          <cell r="C1741">
            <v>0.21840000000000001</v>
          </cell>
          <cell r="D1741">
            <v>4.1095179518029799</v>
          </cell>
          <cell r="E1741">
            <v>3.91126534443455</v>
          </cell>
          <cell r="F1741">
            <v>3.7513999999999998</v>
          </cell>
          <cell r="G1741">
            <v>3.7048999999999999</v>
          </cell>
        </row>
        <row r="1742">
          <cell r="A1742">
            <v>37596</v>
          </cell>
          <cell r="B1742">
            <v>1740</v>
          </cell>
          <cell r="C1742">
            <v>0.21840000000000001</v>
          </cell>
          <cell r="D1742">
            <v>4.1127405946855999</v>
          </cell>
          <cell r="E1742">
            <v>3.9142251684740401</v>
          </cell>
          <cell r="F1742">
            <v>3.7526000000000002</v>
          </cell>
          <cell r="G1742">
            <v>3.7513999999999998</v>
          </cell>
        </row>
        <row r="1743">
          <cell r="A1743">
            <v>37599</v>
          </cell>
          <cell r="B1743">
            <v>1741</v>
          </cell>
          <cell r="C1743">
            <v>0.21820000000000001</v>
          </cell>
          <cell r="D1743">
            <v>4.1159657647325503</v>
          </cell>
          <cell r="E1743">
            <v>3.91718723234069</v>
          </cell>
          <cell r="F1743">
            <v>3.798</v>
          </cell>
          <cell r="G1743">
            <v>3.7526000000000002</v>
          </cell>
        </row>
        <row r="1744">
          <cell r="A1744">
            <v>37600</v>
          </cell>
          <cell r="B1744">
            <v>1742</v>
          </cell>
          <cell r="C1744">
            <v>0.218</v>
          </cell>
          <cell r="D1744">
            <v>4.1191907885478498</v>
          </cell>
          <cell r="E1744">
            <v>3.92014908067378</v>
          </cell>
          <cell r="F1744">
            <v>3.7685</v>
          </cell>
          <cell r="G1744">
            <v>3.798</v>
          </cell>
        </row>
        <row r="1745">
          <cell r="A1745">
            <v>37601</v>
          </cell>
          <cell r="B1745">
            <v>1743</v>
          </cell>
          <cell r="C1745">
            <v>0.21760000000000002</v>
          </cell>
          <cell r="D1745">
            <v>4.1224156618243004</v>
          </cell>
          <cell r="E1745">
            <v>3.9231107095945701</v>
          </cell>
          <cell r="F1745">
            <v>3.7953999999999999</v>
          </cell>
          <cell r="G1745">
            <v>3.7685</v>
          </cell>
        </row>
        <row r="1746">
          <cell r="A1746">
            <v>37602</v>
          </cell>
          <cell r="B1746">
            <v>1744</v>
          </cell>
          <cell r="C1746">
            <v>0.2175</v>
          </cell>
          <cell r="D1746">
            <v>4.1256376594572703</v>
          </cell>
          <cell r="E1746">
            <v>3.9260696165925801</v>
          </cell>
          <cell r="F1746">
            <v>3.7534999999999998</v>
          </cell>
          <cell r="G1746">
            <v>3.7953999999999999</v>
          </cell>
        </row>
        <row r="1747">
          <cell r="A1747">
            <v>37603</v>
          </cell>
          <cell r="B1747">
            <v>1745</v>
          </cell>
          <cell r="C1747">
            <v>0.21739999999999998</v>
          </cell>
          <cell r="D1747">
            <v>4.1288608551351</v>
          </cell>
          <cell r="E1747">
            <v>3.92902954290104</v>
          </cell>
          <cell r="F1747">
            <v>3.7342</v>
          </cell>
          <cell r="G1747">
            <v>3.7534999999999998</v>
          </cell>
        </row>
        <row r="1748">
          <cell r="A1748">
            <v>37606</v>
          </cell>
          <cell r="B1748">
            <v>1746</v>
          </cell>
          <cell r="C1748">
            <v>0.21739999999999998</v>
          </cell>
          <cell r="D1748">
            <v>4.1320852064427003</v>
          </cell>
          <cell r="E1748">
            <v>3.9319904495455398</v>
          </cell>
          <cell r="F1748">
            <v>3.6318000000000001</v>
          </cell>
          <cell r="G1748">
            <v>3.7342</v>
          </cell>
        </row>
        <row r="1749">
          <cell r="A1749">
            <v>37607</v>
          </cell>
          <cell r="B1749">
            <v>1747</v>
          </cell>
          <cell r="C1749">
            <v>0.21729999999999999</v>
          </cell>
          <cell r="D1749">
            <v>4.13531207574297</v>
          </cell>
          <cell r="E1749">
            <v>3.9349535875217398</v>
          </cell>
          <cell r="F1749">
            <v>3.5827</v>
          </cell>
          <cell r="G1749">
            <v>3.6318000000000001</v>
          </cell>
        </row>
        <row r="1750">
          <cell r="A1750">
            <v>37608</v>
          </cell>
          <cell r="B1750">
            <v>1748</v>
          </cell>
          <cell r="C1750">
            <v>0.21729999999999999</v>
          </cell>
          <cell r="D1750">
            <v>4.1385401003492897</v>
          </cell>
          <cell r="E1750">
            <v>3.9379177054251899</v>
          </cell>
          <cell r="F1750">
            <v>3.5316000000000001</v>
          </cell>
          <cell r="G1750">
            <v>3.5827</v>
          </cell>
        </row>
        <row r="1751">
          <cell r="A1751">
            <v>37609</v>
          </cell>
          <cell r="B1751">
            <v>1749</v>
          </cell>
          <cell r="C1751">
            <v>0.24729999999999999</v>
          </cell>
          <cell r="D1751">
            <v>4.1417706447516203</v>
          </cell>
          <cell r="E1751">
            <v>3.9408840561364098</v>
          </cell>
          <cell r="F1751">
            <v>3.5047000000000001</v>
          </cell>
          <cell r="G1751">
            <v>3.5316000000000001</v>
          </cell>
        </row>
        <row r="1752">
          <cell r="A1752">
            <v>37610</v>
          </cell>
          <cell r="B1752">
            <v>1750</v>
          </cell>
          <cell r="C1752">
            <v>0.2475</v>
          </cell>
          <cell r="D1752">
            <v>4.1454041787205496</v>
          </cell>
          <cell r="E1752">
            <v>3.94422034887394</v>
          </cell>
          <cell r="F1752">
            <v>3.4278</v>
          </cell>
          <cell r="G1752">
            <v>3.5047000000000001</v>
          </cell>
        </row>
        <row r="1753">
          <cell r="A1753">
            <v>37613</v>
          </cell>
          <cell r="B1753">
            <v>1751</v>
          </cell>
          <cell r="C1753">
            <v>0.24760000000000001</v>
          </cell>
          <cell r="D1753">
            <v>4.14904355341117</v>
          </cell>
          <cell r="E1753">
            <v>3.94756190201685</v>
          </cell>
          <cell r="F1753">
            <v>3.4946999999999999</v>
          </cell>
          <cell r="G1753">
            <v>3.4278</v>
          </cell>
        </row>
        <row r="1754">
          <cell r="A1754">
            <v>37614</v>
          </cell>
          <cell r="B1754">
            <v>1752</v>
          </cell>
          <cell r="C1754">
            <v>0.24729999999999999</v>
          </cell>
          <cell r="D1754">
            <v>4.1526874509119498</v>
          </cell>
          <cell r="E1754">
            <v>3.95090750513888</v>
          </cell>
          <cell r="F1754">
            <v>3.5009999999999999</v>
          </cell>
          <cell r="G1754">
            <v>3.4946999999999999</v>
          </cell>
        </row>
        <row r="1755">
          <cell r="A1755">
            <v>37616</v>
          </cell>
          <cell r="B1755">
            <v>1753</v>
          </cell>
          <cell r="C1755">
            <v>0.24739999999999998</v>
          </cell>
          <cell r="D1755">
            <v>4.1563305620857598</v>
          </cell>
          <cell r="E1755">
            <v>3.95425228357648</v>
          </cell>
          <cell r="F1755">
            <v>3.5251000000000001</v>
          </cell>
          <cell r="G1755">
            <v>3.5009999999999999</v>
          </cell>
        </row>
        <row r="1756">
          <cell r="A1756">
            <v>37617</v>
          </cell>
          <cell r="B1756">
            <v>1754</v>
          </cell>
          <cell r="C1756">
            <v>0.2477</v>
          </cell>
          <cell r="D1756">
            <v>4.1599781993503502</v>
          </cell>
          <cell r="E1756">
            <v>3.9576011147259398</v>
          </cell>
          <cell r="F1756">
            <v>3.5413000000000001</v>
          </cell>
          <cell r="G1756">
            <v>3.5251000000000001</v>
          </cell>
        </row>
        <row r="1757">
          <cell r="A1757">
            <v>37620</v>
          </cell>
          <cell r="B1757">
            <v>1755</v>
          </cell>
          <cell r="C1757">
            <v>0.24809999999999999</v>
          </cell>
          <cell r="D1757">
            <v>4.1636330313969498</v>
          </cell>
          <cell r="E1757">
            <v>3.9609564483009101</v>
          </cell>
          <cell r="F1757">
            <v>3.5333000000000001</v>
          </cell>
          <cell r="G1757">
            <v>3.5413000000000001</v>
          </cell>
        </row>
        <row r="1758">
          <cell r="A1758">
            <v>37621</v>
          </cell>
          <cell r="B1758">
            <v>1756</v>
          </cell>
          <cell r="C1758">
            <v>0.24829999999999999</v>
          </cell>
          <cell r="D1758">
            <v>4.1672963622832899</v>
          </cell>
          <cell r="E1758">
            <v>3.9643194809451301</v>
          </cell>
          <cell r="F1758">
            <v>3.5333000000000001</v>
          </cell>
          <cell r="G1758">
            <v>3.5333000000000001</v>
          </cell>
        </row>
        <row r="1759">
          <cell r="A1759">
            <v>37623</v>
          </cell>
          <cell r="B1759">
            <v>1757</v>
          </cell>
          <cell r="C1759">
            <v>0.2482</v>
          </cell>
          <cell r="D1759">
            <v>4.1709655833843504</v>
          </cell>
          <cell r="E1759">
            <v>3.9676878173211301</v>
          </cell>
          <cell r="F1759">
            <v>3.5224000000000002</v>
          </cell>
          <cell r="G1759">
            <v>3.5333000000000001</v>
          </cell>
        </row>
        <row r="1760">
          <cell r="A1760">
            <v>37624</v>
          </cell>
          <cell r="B1760">
            <v>1758</v>
          </cell>
          <cell r="C1760">
            <v>0.24809999999999999</v>
          </cell>
          <cell r="D1760">
            <v>4.1746367004522202</v>
          </cell>
          <cell r="E1760">
            <v>3.9710577904265998</v>
          </cell>
          <cell r="F1760">
            <v>3.4698000000000002</v>
          </cell>
          <cell r="G1760">
            <v>3.5224000000000002</v>
          </cell>
        </row>
        <row r="1761">
          <cell r="A1761">
            <v>37627</v>
          </cell>
          <cell r="B1761">
            <v>1759</v>
          </cell>
          <cell r="C1761">
            <v>0.24829999999999999</v>
          </cell>
          <cell r="D1761">
            <v>4.1783097128067501</v>
          </cell>
          <cell r="E1761">
            <v>3.9744293995709099</v>
          </cell>
          <cell r="F1761">
            <v>3.3664000000000001</v>
          </cell>
          <cell r="G1761">
            <v>3.4698000000000002</v>
          </cell>
        </row>
        <row r="1762">
          <cell r="A1762">
            <v>37628</v>
          </cell>
          <cell r="B1762">
            <v>1760</v>
          </cell>
          <cell r="C1762">
            <v>0.24829999999999999</v>
          </cell>
          <cell r="D1762">
            <v>4.1819886309426799</v>
          </cell>
          <cell r="E1762">
            <v>3.9778063259727201</v>
          </cell>
          <cell r="F1762">
            <v>3.3422999999999998</v>
          </cell>
          <cell r="G1762">
            <v>3.3664000000000001</v>
          </cell>
        </row>
        <row r="1763">
          <cell r="A1763">
            <v>37629</v>
          </cell>
          <cell r="B1763">
            <v>1761</v>
          </cell>
          <cell r="C1763">
            <v>0.2482</v>
          </cell>
          <cell r="D1763">
            <v>4.18567078829245</v>
          </cell>
          <cell r="E1763">
            <v>3.98118612162463</v>
          </cell>
          <cell r="F1763">
            <v>3.3123999999999998</v>
          </cell>
          <cell r="G1763">
            <v>3.3422999999999998</v>
          </cell>
        </row>
        <row r="1764">
          <cell r="A1764">
            <v>37630</v>
          </cell>
          <cell r="B1764">
            <v>1762</v>
          </cell>
          <cell r="C1764">
            <v>0.24809999999999999</v>
          </cell>
          <cell r="D1764">
            <v>4.1893548482934699</v>
          </cell>
          <cell r="E1764">
            <v>3.9845675595742498</v>
          </cell>
          <cell r="F1764">
            <v>3.3296999999999999</v>
          </cell>
          <cell r="G1764">
            <v>3.3123999999999998</v>
          </cell>
        </row>
        <row r="1765">
          <cell r="A1765">
            <v>37631</v>
          </cell>
          <cell r="B1765">
            <v>1763</v>
          </cell>
          <cell r="C1765">
            <v>0.24809999999999999</v>
          </cell>
          <cell r="D1765">
            <v>4.1930408102631898</v>
          </cell>
          <cell r="E1765">
            <v>3.9879506391286101</v>
          </cell>
          <cell r="F1765">
            <v>3.2917999999999998</v>
          </cell>
          <cell r="G1765">
            <v>3.3296999999999999</v>
          </cell>
        </row>
        <row r="1766">
          <cell r="A1766">
            <v>37634</v>
          </cell>
          <cell r="B1766">
            <v>1764</v>
          </cell>
          <cell r="C1766">
            <v>0.248</v>
          </cell>
          <cell r="D1766">
            <v>4.19673001528969</v>
          </cell>
          <cell r="E1766">
            <v>3.99133659107178</v>
          </cell>
          <cell r="F1766">
            <v>3.2955999999999999</v>
          </cell>
          <cell r="G1766">
            <v>3.2917999999999998</v>
          </cell>
        </row>
        <row r="1767">
          <cell r="A1767">
            <v>37635</v>
          </cell>
          <cell r="B1767">
            <v>1765</v>
          </cell>
          <cell r="C1767">
            <v>0.24809999999999999</v>
          </cell>
          <cell r="D1767">
            <v>4.20042112327274</v>
          </cell>
          <cell r="E1767">
            <v>3.9947241853178102</v>
          </cell>
          <cell r="F1767">
            <v>3.2757999999999998</v>
          </cell>
          <cell r="G1767">
            <v>3.2955999999999999</v>
          </cell>
        </row>
        <row r="1768">
          <cell r="A1768">
            <v>37636</v>
          </cell>
          <cell r="B1768">
            <v>1766</v>
          </cell>
          <cell r="C1768">
            <v>0.24829999999999999</v>
          </cell>
          <cell r="D1768">
            <v>4.2041168217938401</v>
          </cell>
          <cell r="E1768">
            <v>3.9981158883105699</v>
          </cell>
          <cell r="F1768">
            <v>3.2982999999999998</v>
          </cell>
          <cell r="G1768">
            <v>3.2757999999999998</v>
          </cell>
        </row>
        <row r="1769">
          <cell r="A1769">
            <v>37637</v>
          </cell>
          <cell r="B1769">
            <v>1767</v>
          </cell>
          <cell r="C1769">
            <v>0.24850000000000003</v>
          </cell>
          <cell r="D1769">
            <v>4.2078184625730897</v>
          </cell>
          <cell r="E1769">
            <v>4.0015129402502003</v>
          </cell>
          <cell r="F1769">
            <v>3.2936999999999999</v>
          </cell>
          <cell r="G1769">
            <v>3.2982999999999998</v>
          </cell>
        </row>
        <row r="1770">
          <cell r="A1770">
            <v>37638</v>
          </cell>
          <cell r="B1770">
            <v>1768</v>
          </cell>
          <cell r="C1770">
            <v>0.24850000000000003</v>
          </cell>
          <cell r="D1770">
            <v>4.2115260134986503</v>
          </cell>
          <cell r="E1770">
            <v>4.0049153112596496</v>
          </cell>
          <cell r="F1770">
            <v>3.3632</v>
          </cell>
          <cell r="G1770">
            <v>3.2936999999999999</v>
          </cell>
        </row>
        <row r="1771">
          <cell r="A1771">
            <v>37641</v>
          </cell>
          <cell r="B1771">
            <v>1769</v>
          </cell>
          <cell r="C1771">
            <v>0.24840000000000001</v>
          </cell>
          <cell r="D1771">
            <v>4.2152368311844004</v>
          </cell>
          <cell r="E1771">
            <v>4.0083205752070104</v>
          </cell>
          <cell r="F1771">
            <v>3.4102999999999999</v>
          </cell>
          <cell r="G1771">
            <v>3.3632</v>
          </cell>
        </row>
        <row r="1772">
          <cell r="A1772">
            <v>37642</v>
          </cell>
          <cell r="B1772">
            <v>1770</v>
          </cell>
          <cell r="C1772">
            <v>0.24840000000000001</v>
          </cell>
          <cell r="D1772">
            <v>4.2189496117853098</v>
          </cell>
          <cell r="E1772">
            <v>4.0117275354629598</v>
          </cell>
          <cell r="F1772">
            <v>3.4401999999999999</v>
          </cell>
          <cell r="G1772">
            <v>3.4102999999999999</v>
          </cell>
        </row>
        <row r="1773">
          <cell r="A1773">
            <v>37643</v>
          </cell>
          <cell r="B1773">
            <v>1771</v>
          </cell>
          <cell r="C1773">
            <v>0.24850000000000003</v>
          </cell>
          <cell r="D1773">
            <v>4.2226656626033696</v>
          </cell>
          <cell r="E1773">
            <v>4.0151373915397297</v>
          </cell>
          <cell r="F1773">
            <v>3.5188999999999999</v>
          </cell>
          <cell r="G1773">
            <v>3.4401999999999999</v>
          </cell>
        </row>
        <row r="1774">
          <cell r="A1774">
            <v>37644</v>
          </cell>
          <cell r="B1774">
            <v>1772</v>
          </cell>
          <cell r="C1774">
            <v>0.25280000000000002</v>
          </cell>
          <cell r="D1774">
            <v>4.2263862955453497</v>
          </cell>
          <cell r="E1774">
            <v>4.0185513470270404</v>
          </cell>
          <cell r="F1774">
            <v>3.4901</v>
          </cell>
          <cell r="G1774">
            <v>3.5188999999999999</v>
          </cell>
        </row>
        <row r="1775">
          <cell r="A1775">
            <v>37645</v>
          </cell>
          <cell r="B1775">
            <v>1773</v>
          </cell>
          <cell r="C1775">
            <v>0.25319999999999998</v>
          </cell>
          <cell r="D1775">
            <v>4.2301679392110101</v>
          </cell>
          <cell r="E1775">
            <v>4.0220211774442101</v>
          </cell>
          <cell r="F1775">
            <v>3.5922999999999998</v>
          </cell>
          <cell r="G1775">
            <v>3.4901</v>
          </cell>
        </row>
        <row r="1776">
          <cell r="A1776">
            <v>37648</v>
          </cell>
          <cell r="B1776">
            <v>1774</v>
          </cell>
          <cell r="C1776">
            <v>0.25329999999999997</v>
          </cell>
          <cell r="D1776">
            <v>4.2339583388912603</v>
          </cell>
          <cell r="E1776">
            <v>4.0254989330850899</v>
          </cell>
          <cell r="F1776">
            <v>3.6623000000000001</v>
          </cell>
          <cell r="G1776">
            <v>3.5922999999999998</v>
          </cell>
        </row>
        <row r="1777">
          <cell r="A1777">
            <v>37649</v>
          </cell>
          <cell r="B1777">
            <v>1775</v>
          </cell>
          <cell r="C1777">
            <v>0.25219999999999998</v>
          </cell>
          <cell r="D1777">
            <v>4.2377534474483296</v>
          </cell>
          <cell r="E1777">
            <v>4.0289809000948598</v>
          </cell>
          <cell r="F1777">
            <v>3.6312000000000002</v>
          </cell>
          <cell r="G1777">
            <v>3.6623000000000001</v>
          </cell>
        </row>
        <row r="1778">
          <cell r="A1778">
            <v>37650</v>
          </cell>
          <cell r="B1778">
            <v>1776</v>
          </cell>
          <cell r="C1778">
            <v>0.25309999999999999</v>
          </cell>
          <cell r="D1778">
            <v>4.2415372103689499</v>
          </cell>
          <cell r="E1778">
            <v>4.0324523488049602</v>
          </cell>
          <cell r="F1778">
            <v>3.6417000000000002</v>
          </cell>
          <cell r="G1778">
            <v>3.6312000000000002</v>
          </cell>
        </row>
        <row r="1779">
          <cell r="A1779">
            <v>37651</v>
          </cell>
          <cell r="B1779">
            <v>1777</v>
          </cell>
          <cell r="C1779">
            <v>0.25329999999999997</v>
          </cell>
          <cell r="D1779">
            <v>4.2453364400790203</v>
          </cell>
          <cell r="E1779">
            <v>4.0359378788352096</v>
          </cell>
          <cell r="F1779">
            <v>3.5695999999999999</v>
          </cell>
          <cell r="G1779">
            <v>3.6417000000000002</v>
          </cell>
        </row>
        <row r="1780">
          <cell r="A1780">
            <v>37652</v>
          </cell>
          <cell r="B1780">
            <v>1778</v>
          </cell>
          <cell r="C1780">
            <v>0.25280000000000002</v>
          </cell>
          <cell r="D1780">
            <v>4.2491417473970898</v>
          </cell>
          <cell r="E1780">
            <v>4.0394288753007803</v>
          </cell>
          <cell r="F1780">
            <v>3.5257999999999998</v>
          </cell>
          <cell r="G1780">
            <v>3.5695999999999999</v>
          </cell>
        </row>
        <row r="1781">
          <cell r="A1781">
            <v>37655</v>
          </cell>
          <cell r="B1781">
            <v>1779</v>
          </cell>
          <cell r="C1781">
            <v>0.25329999999999997</v>
          </cell>
          <cell r="D1781">
            <v>4.2529437519584103</v>
          </cell>
          <cell r="E1781">
            <v>4.0429167324834197</v>
          </cell>
          <cell r="F1781">
            <v>3.4929999999999999</v>
          </cell>
          <cell r="G1781">
            <v>3.5257999999999998</v>
          </cell>
        </row>
        <row r="1782">
          <cell r="A1782">
            <v>37656</v>
          </cell>
          <cell r="B1782">
            <v>1780</v>
          </cell>
          <cell r="C1782">
            <v>0.2535</v>
          </cell>
          <cell r="D1782">
            <v>4.2567558780904804</v>
          </cell>
          <cell r="E1782">
            <v>4.0464137655021197</v>
          </cell>
          <cell r="F1782">
            <v>3.5406</v>
          </cell>
          <cell r="G1782">
            <v>3.4929999999999999</v>
          </cell>
        </row>
        <row r="1783">
          <cell r="A1783">
            <v>37657</v>
          </cell>
          <cell r="B1783">
            <v>1781</v>
          </cell>
          <cell r="C1783">
            <v>0.25370000000000004</v>
          </cell>
          <cell r="D1783">
            <v>4.2605741455455703</v>
          </cell>
          <cell r="E1783">
            <v>4.0499163224417103</v>
          </cell>
          <cell r="F1783">
            <v>3.5844999999999998</v>
          </cell>
          <cell r="G1783">
            <v>3.5406</v>
          </cell>
        </row>
        <row r="1784">
          <cell r="A1784">
            <v>37658</v>
          </cell>
          <cell r="B1784">
            <v>1782</v>
          </cell>
          <cell r="C1784">
            <v>0.25370000000000004</v>
          </cell>
          <cell r="D1784">
            <v>4.2643985221100902</v>
          </cell>
          <cell r="E1784">
            <v>4.0534243733249298</v>
          </cell>
          <cell r="F1784">
            <v>3.6044999999999998</v>
          </cell>
          <cell r="G1784">
            <v>3.5844999999999998</v>
          </cell>
        </row>
        <row r="1785">
          <cell r="A1785">
            <v>37659</v>
          </cell>
          <cell r="B1785">
            <v>1783</v>
          </cell>
          <cell r="C1785">
            <v>0.2535</v>
          </cell>
          <cell r="D1785">
            <v>4.2682263315115101</v>
          </cell>
          <cell r="E1785">
            <v>4.0569354628934002</v>
          </cell>
          <cell r="F1785">
            <v>3.5802</v>
          </cell>
          <cell r="G1785">
            <v>3.6044999999999998</v>
          </cell>
        </row>
        <row r="1786">
          <cell r="A1786">
            <v>37662</v>
          </cell>
          <cell r="B1786">
            <v>1784</v>
          </cell>
          <cell r="C1786">
            <v>0.25340000000000001</v>
          </cell>
          <cell r="D1786">
            <v>4.2720548878486104</v>
          </cell>
          <cell r="E1786">
            <v>4.0604471273653298</v>
          </cell>
          <cell r="F1786">
            <v>3.6042000000000001</v>
          </cell>
          <cell r="G1786">
            <v>3.5802</v>
          </cell>
        </row>
        <row r="1787">
          <cell r="A1787">
            <v>37663</v>
          </cell>
          <cell r="B1787">
            <v>1785</v>
          </cell>
          <cell r="C1787">
            <v>0.25329999999999997</v>
          </cell>
          <cell r="D1787">
            <v>4.2758855113049004</v>
          </cell>
          <cell r="E1787">
            <v>4.0639605776516197</v>
          </cell>
          <cell r="F1787">
            <v>3.5737000000000001</v>
          </cell>
          <cell r="G1787">
            <v>3.6042000000000001</v>
          </cell>
        </row>
        <row r="1788">
          <cell r="A1788">
            <v>37664</v>
          </cell>
          <cell r="B1788">
            <v>1786</v>
          </cell>
          <cell r="C1788">
            <v>0.25280000000000002</v>
          </cell>
          <cell r="D1788">
            <v>4.27971820128296</v>
          </cell>
          <cell r="E1788">
            <v>4.0674758131281701</v>
          </cell>
          <cell r="F1788">
            <v>3.6002999999999998</v>
          </cell>
          <cell r="G1788">
            <v>3.5737000000000001</v>
          </cell>
        </row>
        <row r="1789">
          <cell r="A1789">
            <v>37665</v>
          </cell>
          <cell r="B1789">
            <v>1787</v>
          </cell>
          <cell r="C1789">
            <v>0.25269999999999998</v>
          </cell>
          <cell r="D1789">
            <v>4.28354756473792</v>
          </cell>
          <cell r="E1789">
            <v>4.0709878875248204</v>
          </cell>
          <cell r="F1789">
            <v>3.6358999999999999</v>
          </cell>
          <cell r="G1789">
            <v>3.6002999999999998</v>
          </cell>
        </row>
        <row r="1790">
          <cell r="A1790">
            <v>37666</v>
          </cell>
          <cell r="B1790">
            <v>1788</v>
          </cell>
          <cell r="C1790">
            <v>0.25290000000000001</v>
          </cell>
          <cell r="D1790">
            <v>4.2873789838571996</v>
          </cell>
          <cell r="E1790">
            <v>4.0745017373117598</v>
          </cell>
          <cell r="F1790">
            <v>3.6579999999999999</v>
          </cell>
          <cell r="G1790">
            <v>3.6358999999999999</v>
          </cell>
        </row>
        <row r="1791">
          <cell r="A1791">
            <v>37669</v>
          </cell>
          <cell r="B1791">
            <v>1789</v>
          </cell>
          <cell r="C1791">
            <v>0.25319999999999998</v>
          </cell>
          <cell r="D1791">
            <v>4.2912165739118597</v>
          </cell>
          <cell r="E1791">
            <v>4.0780211364702099</v>
          </cell>
          <cell r="F1791">
            <v>3.6232000000000002</v>
          </cell>
          <cell r="G1791">
            <v>3.6579999999999999</v>
          </cell>
        </row>
        <row r="1792">
          <cell r="A1792">
            <v>37670</v>
          </cell>
          <cell r="B1792">
            <v>1790</v>
          </cell>
          <cell r="C1792">
            <v>0.25290000000000001</v>
          </cell>
          <cell r="D1792">
            <v>4.29506167561075</v>
          </cell>
          <cell r="E1792">
            <v>4.0815473140772598</v>
          </cell>
          <cell r="F1792">
            <v>3.5889000000000002</v>
          </cell>
          <cell r="G1792">
            <v>3.6232000000000002</v>
          </cell>
        </row>
        <row r="1793">
          <cell r="A1793">
            <v>37671</v>
          </cell>
          <cell r="B1793">
            <v>1791</v>
          </cell>
          <cell r="C1793">
            <v>0.253</v>
          </cell>
          <cell r="D1793">
            <v>4.2989061423659702</v>
          </cell>
          <cell r="E1793">
            <v>4.08507279893613</v>
          </cell>
          <cell r="F1793">
            <v>3.5935000000000001</v>
          </cell>
          <cell r="G1793">
            <v>3.5889000000000002</v>
          </cell>
        </row>
        <row r="1794">
          <cell r="A1794">
            <v>37672</v>
          </cell>
          <cell r="B1794">
            <v>1792</v>
          </cell>
          <cell r="C1794">
            <v>0.26069999999999999</v>
          </cell>
          <cell r="D1794">
            <v>4.3027553829258496</v>
          </cell>
          <cell r="E1794">
            <v>4.0886025510238504</v>
          </cell>
          <cell r="F1794">
            <v>3.6067</v>
          </cell>
          <cell r="G1794">
            <v>3.5935000000000001</v>
          </cell>
        </row>
        <row r="1795">
          <cell r="A1795">
            <v>37673</v>
          </cell>
          <cell r="B1795">
            <v>1793</v>
          </cell>
          <cell r="C1795">
            <v>0.26190000000000002</v>
          </cell>
          <cell r="D1795">
            <v>4.3067127991617404</v>
          </cell>
          <cell r="E1795">
            <v>4.0922313865382698</v>
          </cell>
          <cell r="F1795">
            <v>3.6097000000000001</v>
          </cell>
          <cell r="G1795">
            <v>3.6067</v>
          </cell>
        </row>
        <row r="1796">
          <cell r="A1796">
            <v>37676</v>
          </cell>
          <cell r="B1796">
            <v>1794</v>
          </cell>
          <cell r="C1796">
            <v>0.26219999999999999</v>
          </cell>
          <cell r="D1796">
            <v>4.3106901345660198</v>
          </cell>
          <cell r="E1796">
            <v>4.0958783700548098</v>
          </cell>
          <cell r="F1796">
            <v>3.5870000000000002</v>
          </cell>
          <cell r="G1796">
            <v>3.6097000000000001</v>
          </cell>
        </row>
        <row r="1797">
          <cell r="A1797">
            <v>37677</v>
          </cell>
          <cell r="B1797">
            <v>1795</v>
          </cell>
          <cell r="C1797">
            <v>0.26229999999999998</v>
          </cell>
          <cell r="D1797">
            <v>4.3146751951678199</v>
          </cell>
          <cell r="E1797">
            <v>4.0995323191226598</v>
          </cell>
          <cell r="F1797">
            <v>3.6013000000000002</v>
          </cell>
          <cell r="G1797">
            <v>3.5870000000000002</v>
          </cell>
        </row>
        <row r="1798">
          <cell r="A1798">
            <v>37678</v>
          </cell>
          <cell r="B1798">
            <v>1796</v>
          </cell>
          <cell r="C1798">
            <v>0.26229999999999998</v>
          </cell>
          <cell r="D1798">
            <v>4.3186652773480496</v>
          </cell>
          <cell r="E1798">
            <v>4.1031907542678203</v>
          </cell>
          <cell r="F1798">
            <v>3.5817000000000001</v>
          </cell>
          <cell r="G1798">
            <v>3.6013000000000002</v>
          </cell>
        </row>
        <row r="1799">
          <cell r="A1799">
            <v>37679</v>
          </cell>
          <cell r="B1799">
            <v>1797</v>
          </cell>
          <cell r="C1799">
            <v>0.26239999999999997</v>
          </cell>
          <cell r="D1799">
            <v>4.32265904943658</v>
          </cell>
          <cell r="E1799">
            <v>4.1068524542116602</v>
          </cell>
          <cell r="F1799">
            <v>3.585</v>
          </cell>
          <cell r="G1799">
            <v>3.5817000000000001</v>
          </cell>
        </row>
        <row r="1800">
          <cell r="A1800">
            <v>37680</v>
          </cell>
          <cell r="B1800">
            <v>1798</v>
          </cell>
          <cell r="C1800">
            <v>0.26280000000000003</v>
          </cell>
          <cell r="D1800">
            <v>4.3266578980966202</v>
          </cell>
          <cell r="E1800">
            <v>4.1105186900637403</v>
          </cell>
          <cell r="F1800">
            <v>3.5632000000000001</v>
          </cell>
          <cell r="G1800">
            <v>3.585</v>
          </cell>
        </row>
        <row r="1801">
          <cell r="A1801">
            <v>37685</v>
          </cell>
          <cell r="B1801">
            <v>1799</v>
          </cell>
          <cell r="C1801">
            <v>0.26300000000000001</v>
          </cell>
          <cell r="D1801">
            <v>4.3306658976405199</v>
          </cell>
          <cell r="E1801">
            <v>4.1141931967876797</v>
          </cell>
          <cell r="F1801">
            <v>3.5636999999999999</v>
          </cell>
          <cell r="G1801">
            <v>3.5632000000000001</v>
          </cell>
        </row>
        <row r="1802">
          <cell r="A1802">
            <v>37686</v>
          </cell>
          <cell r="B1802">
            <v>1800</v>
          </cell>
          <cell r="C1802">
            <v>0.26289999999999997</v>
          </cell>
          <cell r="D1802">
            <v>4.3346803383143104</v>
          </cell>
          <cell r="E1802">
            <v>4.1178734894789004</v>
          </cell>
          <cell r="F1802">
            <v>3.5259999999999998</v>
          </cell>
          <cell r="G1802">
            <v>3.5636999999999999</v>
          </cell>
        </row>
        <row r="1803">
          <cell r="A1803">
            <v>37687</v>
          </cell>
          <cell r="B1803">
            <v>1801</v>
          </cell>
          <cell r="C1803">
            <v>0.26289999999999997</v>
          </cell>
          <cell r="D1803">
            <v>4.3386971131966101</v>
          </cell>
          <cell r="E1803">
            <v>4.1215558027239902</v>
          </cell>
          <cell r="F1803">
            <v>3.5009999999999999</v>
          </cell>
          <cell r="G1803">
            <v>3.5259999999999998</v>
          </cell>
        </row>
        <row r="1804">
          <cell r="A1804">
            <v>37690</v>
          </cell>
          <cell r="B1804">
            <v>1802</v>
          </cell>
          <cell r="C1804">
            <v>0.26319999999999999</v>
          </cell>
          <cell r="D1804">
            <v>4.3427176102635201</v>
          </cell>
          <cell r="E1804">
            <v>4.1252414087926397</v>
          </cell>
          <cell r="F1804">
            <v>3.5280999999999998</v>
          </cell>
          <cell r="G1804">
            <v>3.5009999999999999</v>
          </cell>
        </row>
        <row r="1805">
          <cell r="A1805">
            <v>37691</v>
          </cell>
          <cell r="B1805">
            <v>1803</v>
          </cell>
          <cell r="C1805">
            <v>0.26300000000000001</v>
          </cell>
          <cell r="D1805">
            <v>4.3467459585459798</v>
          </cell>
          <cell r="E1805">
            <v>4.1289340924444398</v>
          </cell>
          <cell r="F1805">
            <v>3.5061</v>
          </cell>
          <cell r="G1805">
            <v>3.5280999999999998</v>
          </cell>
        </row>
        <row r="1806">
          <cell r="A1806">
            <v>37692</v>
          </cell>
          <cell r="B1806">
            <v>1804</v>
          </cell>
          <cell r="C1806">
            <v>0.26289999999999997</v>
          </cell>
          <cell r="D1806">
            <v>4.3507753051146301</v>
          </cell>
          <cell r="E1806">
            <v>4.1326275713930798</v>
          </cell>
          <cell r="F1806">
            <v>3.4763000000000002</v>
          </cell>
          <cell r="G1806">
            <v>3.5061</v>
          </cell>
        </row>
        <row r="1807">
          <cell r="A1807">
            <v>37693</v>
          </cell>
          <cell r="B1807">
            <v>1805</v>
          </cell>
          <cell r="C1807">
            <v>0.26269999999999999</v>
          </cell>
          <cell r="D1807">
            <v>4.3548069945588699</v>
          </cell>
          <cell r="E1807">
            <v>4.1363230781351001</v>
          </cell>
          <cell r="F1807">
            <v>3.4293</v>
          </cell>
          <cell r="G1807">
            <v>3.4763000000000002</v>
          </cell>
        </row>
        <row r="1808">
          <cell r="A1808">
            <v>37694</v>
          </cell>
          <cell r="B1808">
            <v>1806</v>
          </cell>
          <cell r="C1808">
            <v>0.26269999999999999</v>
          </cell>
          <cell r="D1808">
            <v>4.3588396764800397</v>
          </cell>
          <cell r="E1808">
            <v>4.1400193748210397</v>
          </cell>
          <cell r="F1808">
            <v>3.3957999999999999</v>
          </cell>
          <cell r="G1808">
            <v>3.4293</v>
          </cell>
        </row>
        <row r="1809">
          <cell r="A1809">
            <v>37697</v>
          </cell>
          <cell r="B1809">
            <v>1807</v>
          </cell>
          <cell r="C1809">
            <v>0.26269999999999999</v>
          </cell>
          <cell r="D1809">
            <v>4.3628760927856503</v>
          </cell>
          <cell r="E1809">
            <v>4.1437189745877498</v>
          </cell>
          <cell r="F1809">
            <v>3.4441999999999999</v>
          </cell>
          <cell r="G1809">
            <v>3.3957999999999999</v>
          </cell>
        </row>
        <row r="1810">
          <cell r="A1810">
            <v>37698</v>
          </cell>
          <cell r="B1810">
            <v>1808</v>
          </cell>
          <cell r="C1810">
            <v>0.26239999999999997</v>
          </cell>
          <cell r="D1810">
            <v>4.3669162469338501</v>
          </cell>
          <cell r="E1810">
            <v>4.1474218803869203</v>
          </cell>
          <cell r="F1810">
            <v>3.4308000000000001</v>
          </cell>
          <cell r="G1810">
            <v>3.4441999999999999</v>
          </cell>
        </row>
        <row r="1811">
          <cell r="A1811">
            <v>37699</v>
          </cell>
          <cell r="B1811">
            <v>1809</v>
          </cell>
          <cell r="C1811">
            <v>0.26229999999999998</v>
          </cell>
          <cell r="D1811">
            <v>4.3709560374847296</v>
          </cell>
          <cell r="E1811">
            <v>4.1511243330464902</v>
          </cell>
          <cell r="F1811">
            <v>3.4575999999999998</v>
          </cell>
          <cell r="G1811">
            <v>3.4308000000000001</v>
          </cell>
        </row>
        <row r="1812">
          <cell r="A1812">
            <v>37700</v>
          </cell>
          <cell r="B1812">
            <v>1810</v>
          </cell>
          <cell r="C1812">
            <v>0.26239999999999997</v>
          </cell>
          <cell r="D1812">
            <v>4.3749981664995099</v>
          </cell>
          <cell r="E1812">
            <v>4.1548288090622298</v>
          </cell>
          <cell r="F1812">
            <v>3.4830000000000001</v>
          </cell>
          <cell r="G1812">
            <v>3.4575999999999998</v>
          </cell>
        </row>
        <row r="1813">
          <cell r="A1813">
            <v>37701</v>
          </cell>
          <cell r="B1813">
            <v>1811</v>
          </cell>
          <cell r="C1813">
            <v>0.26229999999999998</v>
          </cell>
          <cell r="D1813">
            <v>4.37904543355336</v>
          </cell>
          <cell r="E1813">
            <v>4.1585378739748</v>
          </cell>
          <cell r="F1813">
            <v>3.4462000000000002</v>
          </cell>
          <cell r="G1813">
            <v>3.4830000000000001</v>
          </cell>
        </row>
        <row r="1814">
          <cell r="A1814">
            <v>37704</v>
          </cell>
          <cell r="B1814">
            <v>1812</v>
          </cell>
          <cell r="C1814">
            <v>0.26219999999999999</v>
          </cell>
          <cell r="D1814">
            <v>4.3830950433989502</v>
          </cell>
          <cell r="E1814">
            <v>4.1622489658570796</v>
          </cell>
          <cell r="F1814">
            <v>3.407</v>
          </cell>
          <cell r="G1814">
            <v>3.4462000000000002</v>
          </cell>
        </row>
        <row r="1815">
          <cell r="A1815">
            <v>37705</v>
          </cell>
          <cell r="B1815">
            <v>1813</v>
          </cell>
          <cell r="C1815">
            <v>0.26190000000000002</v>
          </cell>
          <cell r="D1815">
            <v>4.3871470394427696</v>
          </cell>
          <cell r="E1815">
            <v>4.1659621243922897</v>
          </cell>
          <cell r="F1815">
            <v>3.3892000000000002</v>
          </cell>
          <cell r="G1815">
            <v>3.407</v>
          </cell>
        </row>
        <row r="1816">
          <cell r="A1816">
            <v>37706</v>
          </cell>
          <cell r="B1816">
            <v>1814</v>
          </cell>
          <cell r="C1816">
            <v>0.26200000000000001</v>
          </cell>
          <cell r="D1816">
            <v>4.3911986574766404</v>
          </cell>
          <cell r="E1816">
            <v>4.1696748165064701</v>
          </cell>
          <cell r="F1816">
            <v>3.3746999999999998</v>
          </cell>
          <cell r="G1816">
            <v>3.3892000000000002</v>
          </cell>
        </row>
        <row r="1817">
          <cell r="A1817">
            <v>37707</v>
          </cell>
          <cell r="B1817">
            <v>1815</v>
          </cell>
          <cell r="C1817">
            <v>0.26190000000000002</v>
          </cell>
          <cell r="D1817">
            <v>4.3952553785323802</v>
          </cell>
          <cell r="E1817">
            <v>4.1733920647182003</v>
          </cell>
          <cell r="F1817">
            <v>3.4030999999999998</v>
          </cell>
          <cell r="G1817">
            <v>3.3746999999999998</v>
          </cell>
        </row>
        <row r="1818">
          <cell r="A1818">
            <v>37708</v>
          </cell>
          <cell r="B1818">
            <v>1816</v>
          </cell>
          <cell r="C1818">
            <v>0.26219999999999999</v>
          </cell>
          <cell r="D1818">
            <v>4.39931448477956</v>
          </cell>
          <cell r="E1818">
            <v>4.1771113783714204</v>
          </cell>
          <cell r="F1818">
            <v>3.3757000000000001</v>
          </cell>
          <cell r="G1818">
            <v>3.4030999999999998</v>
          </cell>
        </row>
        <row r="1819">
          <cell r="A1819">
            <v>37711</v>
          </cell>
          <cell r="B1819">
            <v>1817</v>
          </cell>
          <cell r="C1819">
            <v>0.26229999999999998</v>
          </cell>
          <cell r="D1819">
            <v>4.4033814750481604</v>
          </cell>
          <cell r="E1819">
            <v>4.1808377957228</v>
          </cell>
          <cell r="F1819">
            <v>3.3531</v>
          </cell>
          <cell r="G1819">
            <v>3.3757000000000001</v>
          </cell>
        </row>
        <row r="1820">
          <cell r="A1820">
            <v>37712</v>
          </cell>
          <cell r="B1820">
            <v>1818</v>
          </cell>
          <cell r="C1820">
            <v>0.2621</v>
          </cell>
          <cell r="D1820">
            <v>4.4074535901348399</v>
          </cell>
          <cell r="E1820">
            <v>4.1845687881232596</v>
          </cell>
          <cell r="F1820">
            <v>3.3359000000000001</v>
          </cell>
          <cell r="G1820">
            <v>3.3531</v>
          </cell>
        </row>
        <row r="1821">
          <cell r="A1821">
            <v>37713</v>
          </cell>
          <cell r="B1821">
            <v>1819</v>
          </cell>
          <cell r="C1821">
            <v>0.2621</v>
          </cell>
          <cell r="D1821">
            <v>4.41152673837016</v>
          </cell>
          <cell r="E1821">
            <v>4.1883006064452104</v>
          </cell>
          <cell r="F1821">
            <v>3.2795000000000001</v>
          </cell>
          <cell r="G1821">
            <v>3.3359000000000001</v>
          </cell>
        </row>
        <row r="1822">
          <cell r="A1822">
            <v>37714</v>
          </cell>
          <cell r="B1822">
            <v>1820</v>
          </cell>
          <cell r="C1822">
            <v>0.2621</v>
          </cell>
          <cell r="D1822">
            <v>4.4156036508054202</v>
          </cell>
          <cell r="E1822">
            <v>4.1920357528204697</v>
          </cell>
          <cell r="F1822">
            <v>3.2563</v>
          </cell>
          <cell r="G1822">
            <v>3.2795000000000001</v>
          </cell>
        </row>
        <row r="1823">
          <cell r="A1823">
            <v>37715</v>
          </cell>
          <cell r="B1823">
            <v>1821</v>
          </cell>
          <cell r="C1823">
            <v>0.2621</v>
          </cell>
          <cell r="D1823">
            <v>4.4196843309193099</v>
          </cell>
          <cell r="E1823">
            <v>4.1957742302170002</v>
          </cell>
          <cell r="F1823">
            <v>3.2469000000000001</v>
          </cell>
          <cell r="G1823">
            <v>3.2563</v>
          </cell>
        </row>
        <row r="1824">
          <cell r="A1824">
            <v>37718</v>
          </cell>
          <cell r="B1824">
            <v>1822</v>
          </cell>
          <cell r="C1824">
            <v>0.26219999999999999</v>
          </cell>
          <cell r="D1824">
            <v>4.4237687821937302</v>
          </cell>
          <cell r="E1824">
            <v>4.19951604160544</v>
          </cell>
          <cell r="F1824">
            <v>3.1722999999999999</v>
          </cell>
          <cell r="G1824">
            <v>3.2469000000000001</v>
          </cell>
        </row>
        <row r="1825">
          <cell r="A1825">
            <v>37719</v>
          </cell>
          <cell r="B1825">
            <v>1823</v>
          </cell>
          <cell r="C1825">
            <v>0.26219999999999999</v>
          </cell>
          <cell r="D1825">
            <v>4.42785837948212</v>
          </cell>
          <cell r="E1825">
            <v>4.2032624462442696</v>
          </cell>
          <cell r="F1825">
            <v>3.1648999999999998</v>
          </cell>
          <cell r="G1825">
            <v>3.1722999999999999</v>
          </cell>
        </row>
        <row r="1826">
          <cell r="A1826">
            <v>37720</v>
          </cell>
          <cell r="B1826">
            <v>1824</v>
          </cell>
          <cell r="C1826">
            <v>0.2621</v>
          </cell>
          <cell r="D1826">
            <v>4.4319517574396201</v>
          </cell>
          <cell r="E1826">
            <v>4.2070121930652897</v>
          </cell>
          <cell r="F1826">
            <v>3.1857000000000002</v>
          </cell>
          <cell r="G1826">
            <v>3.1648999999999998</v>
          </cell>
        </row>
        <row r="1827">
          <cell r="A1827">
            <v>37721</v>
          </cell>
          <cell r="B1827">
            <v>1825</v>
          </cell>
          <cell r="C1827">
            <v>0.26190000000000002</v>
          </cell>
          <cell r="D1827">
            <v>4.43604754565626</v>
          </cell>
          <cell r="E1827">
            <v>4.2107640265223703</v>
          </cell>
          <cell r="F1827">
            <v>3.2157</v>
          </cell>
          <cell r="G1827">
            <v>3.1857000000000002</v>
          </cell>
        </row>
        <row r="1828">
          <cell r="A1828">
            <v>37722</v>
          </cell>
          <cell r="B1828">
            <v>1826</v>
          </cell>
          <cell r="C1828">
            <v>0.26200000000000001</v>
          </cell>
          <cell r="D1828">
            <v>4.4401443242856198</v>
          </cell>
          <cell r="E1828">
            <v>4.2145166459483603</v>
          </cell>
          <cell r="F1828">
            <v>3.2147000000000001</v>
          </cell>
          <cell r="G1828">
            <v>3.2157</v>
          </cell>
        </row>
        <row r="1829">
          <cell r="A1829">
            <v>37725</v>
          </cell>
          <cell r="B1829">
            <v>1827</v>
          </cell>
          <cell r="C1829">
            <v>0.26200000000000001</v>
          </cell>
          <cell r="D1829">
            <v>4.4442462628167201</v>
          </cell>
          <cell r="E1829">
            <v>4.2182738704694298</v>
          </cell>
          <cell r="F1829">
            <v>3.1818</v>
          </cell>
          <cell r="G1829">
            <v>3.2147000000000001</v>
          </cell>
        </row>
        <row r="1830">
          <cell r="A1830">
            <v>37726</v>
          </cell>
          <cell r="B1830">
            <v>1828</v>
          </cell>
          <cell r="C1830">
            <v>0.2621</v>
          </cell>
          <cell r="D1830">
            <v>4.4483519908417</v>
          </cell>
          <cell r="E1830">
            <v>4.2220344445409399</v>
          </cell>
          <cell r="F1830">
            <v>3.1154000000000002</v>
          </cell>
          <cell r="G1830">
            <v>3.1818</v>
          </cell>
        </row>
        <row r="1831">
          <cell r="A1831">
            <v>37727</v>
          </cell>
          <cell r="B1831">
            <v>1829</v>
          </cell>
          <cell r="C1831">
            <v>0.26269999999999999</v>
          </cell>
          <cell r="D1831">
            <v>4.4524629353340401</v>
          </cell>
          <cell r="E1831">
            <v>4.2257996749132403</v>
          </cell>
          <cell r="F1831">
            <v>3.0752000000000002</v>
          </cell>
          <cell r="G1831">
            <v>3.1154000000000002</v>
          </cell>
        </row>
        <row r="1832">
          <cell r="A1832">
            <v>37728</v>
          </cell>
          <cell r="B1832">
            <v>1830</v>
          </cell>
          <cell r="C1832">
            <v>0.26289999999999997</v>
          </cell>
          <cell r="D1832">
            <v>4.4565860495860496</v>
          </cell>
          <cell r="E1832">
            <v>4.2295759295816504</v>
          </cell>
          <cell r="F1832">
            <v>3.0289000000000001</v>
          </cell>
          <cell r="G1832">
            <v>3.0752000000000002</v>
          </cell>
        </row>
        <row r="1833">
          <cell r="A1833">
            <v>37733</v>
          </cell>
          <cell r="B1833">
            <v>1831</v>
          </cell>
          <cell r="C1833">
            <v>0.26280000000000003</v>
          </cell>
          <cell r="D1833">
            <v>4.4607157896147598</v>
          </cell>
          <cell r="E1833">
            <v>4.2333581301534799</v>
          </cell>
          <cell r="F1833">
            <v>3.0638999999999998</v>
          </cell>
          <cell r="G1833">
            <v>3.0289000000000001</v>
          </cell>
        </row>
        <row r="1834">
          <cell r="A1834">
            <v>37734</v>
          </cell>
          <cell r="B1834">
            <v>1832</v>
          </cell>
          <cell r="C1834">
            <v>0.26280000000000003</v>
          </cell>
          <cell r="D1834">
            <v>4.4648479736864699</v>
          </cell>
          <cell r="E1834">
            <v>4.2371424464617098</v>
          </cell>
          <cell r="F1834">
            <v>3.0146999999999999</v>
          </cell>
          <cell r="G1834">
            <v>3.0638999999999998</v>
          </cell>
        </row>
        <row r="1835">
          <cell r="A1835">
            <v>37735</v>
          </cell>
          <cell r="B1835">
            <v>1833</v>
          </cell>
          <cell r="C1835">
            <v>0.26250000000000001</v>
          </cell>
          <cell r="D1835">
            <v>4.46898398560689</v>
          </cell>
          <cell r="E1835">
            <v>4.2409301456752999</v>
          </cell>
          <cell r="F1835">
            <v>3.0028999999999999</v>
          </cell>
          <cell r="G1835">
            <v>3.0146999999999999</v>
          </cell>
        </row>
        <row r="1836">
          <cell r="A1836">
            <v>37736</v>
          </cell>
          <cell r="B1836">
            <v>1834</v>
          </cell>
          <cell r="C1836">
            <v>0.26219999999999999</v>
          </cell>
          <cell r="D1836">
            <v>4.4731195833871702</v>
          </cell>
          <cell r="E1836">
            <v>4.24471734294562</v>
          </cell>
          <cell r="F1836">
            <v>3.0123000000000002</v>
          </cell>
          <cell r="G1836">
            <v>3.0028999999999999</v>
          </cell>
        </row>
        <row r="1837">
          <cell r="A1837">
            <v>37739</v>
          </cell>
          <cell r="B1837">
            <v>1835</v>
          </cell>
          <cell r="C1837">
            <v>0.26229999999999998</v>
          </cell>
          <cell r="D1837">
            <v>4.4772548035172299</v>
          </cell>
          <cell r="E1837">
            <v>4.2485040718416602</v>
          </cell>
          <cell r="F1837">
            <v>2.9914999999999998</v>
          </cell>
          <cell r="G1837">
            <v>3.0123000000000002</v>
          </cell>
        </row>
        <row r="1838">
          <cell r="A1838">
            <v>37740</v>
          </cell>
          <cell r="B1838">
            <v>1836</v>
          </cell>
          <cell r="C1838">
            <v>0.26229999999999998</v>
          </cell>
          <cell r="D1838">
            <v>4.4813952344418801</v>
          </cell>
          <cell r="E1838">
            <v>4.2522954498333103</v>
          </cell>
          <cell r="F1838">
            <v>2.9251</v>
          </cell>
          <cell r="G1838">
            <v>2.9914999999999998</v>
          </cell>
        </row>
        <row r="1839">
          <cell r="A1839">
            <v>37741</v>
          </cell>
          <cell r="B1839">
            <v>1837</v>
          </cell>
          <cell r="C1839">
            <v>0.26280000000000003</v>
          </cell>
          <cell r="D1839">
            <v>4.4855394943128299</v>
          </cell>
          <cell r="E1839">
            <v>4.2560902112622401</v>
          </cell>
          <cell r="F1839">
            <v>2.8898000000000001</v>
          </cell>
          <cell r="G1839">
            <v>2.9251</v>
          </cell>
        </row>
        <row r="1840">
          <cell r="A1840">
            <v>37743</v>
          </cell>
          <cell r="B1840">
            <v>1838</v>
          </cell>
          <cell r="C1840">
            <v>0.26289999999999997</v>
          </cell>
          <cell r="D1840">
            <v>4.48969467382339</v>
          </cell>
          <cell r="E1840">
            <v>4.2598948484085897</v>
          </cell>
          <cell r="F1840">
            <v>2.9159000000000002</v>
          </cell>
          <cell r="G1840">
            <v>2.8898000000000001</v>
          </cell>
        </row>
        <row r="1841">
          <cell r="A1841">
            <v>37746</v>
          </cell>
          <cell r="B1841">
            <v>1839</v>
          </cell>
          <cell r="C1841">
            <v>0.26280000000000003</v>
          </cell>
          <cell r="D1841">
            <v>4.4938550942898399</v>
          </cell>
          <cell r="E1841">
            <v>4.2637041609732096</v>
          </cell>
          <cell r="F1841">
            <v>2.9845000000000002</v>
          </cell>
          <cell r="G1841">
            <v>2.9159000000000002</v>
          </cell>
        </row>
        <row r="1842">
          <cell r="A1842">
            <v>37747</v>
          </cell>
          <cell r="B1842">
            <v>1840</v>
          </cell>
          <cell r="C1842">
            <v>0.26250000000000001</v>
          </cell>
          <cell r="D1842">
            <v>4.4980179769564401</v>
          </cell>
          <cell r="E1842">
            <v>4.2675156044404901</v>
          </cell>
          <cell r="F1842">
            <v>3.0276999999999998</v>
          </cell>
          <cell r="G1842">
            <v>2.9845000000000002</v>
          </cell>
        </row>
        <row r="1843">
          <cell r="A1843">
            <v>37748</v>
          </cell>
          <cell r="B1843">
            <v>1841</v>
          </cell>
          <cell r="C1843">
            <v>0.26239999999999997</v>
          </cell>
          <cell r="D1843">
            <v>4.5021804427923202</v>
          </cell>
          <cell r="E1843">
            <v>4.2713265428179303</v>
          </cell>
          <cell r="F1843">
            <v>2.9639000000000002</v>
          </cell>
          <cell r="G1843">
            <v>3.0276999999999998</v>
          </cell>
        </row>
        <row r="1844">
          <cell r="A1844">
            <v>37749</v>
          </cell>
          <cell r="B1844">
            <v>1842</v>
          </cell>
          <cell r="C1844">
            <v>0.26229999999999998</v>
          </cell>
          <cell r="D1844">
            <v>4.5063453648981397</v>
          </cell>
          <cell r="E1844">
            <v>4.2751396066379197</v>
          </cell>
          <cell r="F1844">
            <v>2.9177</v>
          </cell>
          <cell r="G1844">
            <v>2.9639000000000002</v>
          </cell>
        </row>
        <row r="1845">
          <cell r="A1845">
            <v>37750</v>
          </cell>
          <cell r="B1845">
            <v>1843</v>
          </cell>
          <cell r="C1845">
            <v>0.26229999999999998</v>
          </cell>
          <cell r="D1845">
            <v>4.5105126979012402</v>
          </cell>
          <cell r="E1845">
            <v>4.2789547542620596</v>
          </cell>
          <cell r="F1845">
            <v>2.8801999999999999</v>
          </cell>
          <cell r="G1845">
            <v>2.9177</v>
          </cell>
        </row>
        <row r="1846">
          <cell r="A1846">
            <v>37753</v>
          </cell>
          <cell r="B1846">
            <v>1844</v>
          </cell>
          <cell r="C1846">
            <v>0.26219999999999999</v>
          </cell>
          <cell r="D1846">
            <v>4.5146838847288802</v>
          </cell>
          <cell r="E1846">
            <v>4.28277330653557</v>
          </cell>
          <cell r="F1846">
            <v>2.8757000000000001</v>
          </cell>
          <cell r="G1846">
            <v>2.8801999999999999</v>
          </cell>
        </row>
        <row r="1847">
          <cell r="A1847">
            <v>37754</v>
          </cell>
          <cell r="B1847">
            <v>1845</v>
          </cell>
          <cell r="C1847">
            <v>0.2621</v>
          </cell>
          <cell r="D1847">
            <v>4.5188575293929603</v>
          </cell>
          <cell r="E1847">
            <v>4.2865939853051502</v>
          </cell>
          <cell r="F1847">
            <v>2.8653</v>
          </cell>
          <cell r="G1847">
            <v>2.8757000000000001</v>
          </cell>
        </row>
        <row r="1848">
          <cell r="A1848">
            <v>37755</v>
          </cell>
          <cell r="B1848">
            <v>1846</v>
          </cell>
          <cell r="C1848">
            <v>0.26229999999999998</v>
          </cell>
          <cell r="D1848">
            <v>4.52303363157875</v>
          </cell>
          <cell r="E1848">
            <v>4.2904167901825696</v>
          </cell>
          <cell r="F1848">
            <v>2.8902000000000001</v>
          </cell>
          <cell r="G1848">
            <v>2.8653</v>
          </cell>
        </row>
        <row r="1849">
          <cell r="A1849">
            <v>37756</v>
          </cell>
          <cell r="B1849">
            <v>1847</v>
          </cell>
          <cell r="C1849">
            <v>0.26200000000000001</v>
          </cell>
          <cell r="D1849">
            <v>4.5272163973902204</v>
          </cell>
          <cell r="E1849">
            <v>4.2942455712119001</v>
          </cell>
          <cell r="F1849">
            <v>2.9306000000000001</v>
          </cell>
          <cell r="G1849">
            <v>2.8902000000000001</v>
          </cell>
        </row>
        <row r="1850">
          <cell r="A1850">
            <v>37757</v>
          </cell>
          <cell r="B1850">
            <v>1848</v>
          </cell>
          <cell r="C1850">
            <v>0.26250000000000001</v>
          </cell>
          <cell r="D1850">
            <v>4.5313987757146199</v>
          </cell>
          <cell r="E1850">
            <v>4.2980738737469402</v>
          </cell>
          <cell r="F1850">
            <v>2.9731000000000001</v>
          </cell>
          <cell r="G1850">
            <v>2.9306000000000001</v>
          </cell>
        </row>
        <row r="1851">
          <cell r="A1851">
            <v>37760</v>
          </cell>
          <cell r="B1851">
            <v>1849</v>
          </cell>
          <cell r="C1851">
            <v>0.2626</v>
          </cell>
          <cell r="D1851">
            <v>4.5355921321416703</v>
          </cell>
          <cell r="E1851">
            <v>4.3019121009950103</v>
          </cell>
          <cell r="F1851">
            <v>2.9815</v>
          </cell>
          <cell r="G1851">
            <v>2.9731000000000001</v>
          </cell>
        </row>
        <row r="1852">
          <cell r="A1852">
            <v>37761</v>
          </cell>
          <cell r="B1852">
            <v>1850</v>
          </cell>
          <cell r="C1852">
            <v>0.26239999999999997</v>
          </cell>
          <cell r="D1852">
            <v>4.5397908204902402</v>
          </cell>
          <cell r="E1852">
            <v>4.3057550842526897</v>
          </cell>
          <cell r="F1852">
            <v>3.0141</v>
          </cell>
          <cell r="G1852">
            <v>2.9815</v>
          </cell>
        </row>
        <row r="1853">
          <cell r="A1853">
            <v>37762</v>
          </cell>
          <cell r="B1853">
            <v>1851</v>
          </cell>
          <cell r="C1853">
            <v>0.26200000000000001</v>
          </cell>
          <cell r="D1853">
            <v>4.5439905355803702</v>
          </cell>
          <cell r="E1853">
            <v>4.3095988828395999</v>
          </cell>
          <cell r="F1853">
            <v>3.0108999999999999</v>
          </cell>
          <cell r="G1853">
            <v>3.0141</v>
          </cell>
        </row>
        <row r="1854">
          <cell r="A1854">
            <v>37763</v>
          </cell>
          <cell r="B1854">
            <v>1852</v>
          </cell>
          <cell r="C1854">
            <v>0.26179999999999998</v>
          </cell>
          <cell r="D1854">
            <v>4.5481884103568602</v>
          </cell>
          <cell r="E1854">
            <v>4.3134408727897799</v>
          </cell>
          <cell r="F1854">
            <v>2.9842</v>
          </cell>
          <cell r="G1854">
            <v>3.0108999999999999</v>
          </cell>
        </row>
        <row r="1855">
          <cell r="A1855">
            <v>37764</v>
          </cell>
          <cell r="B1855">
            <v>1853</v>
          </cell>
          <cell r="C1855">
            <v>0.26190000000000002</v>
          </cell>
          <cell r="D1855">
            <v>4.5523872978973001</v>
          </cell>
          <cell r="E1855">
            <v>4.3172836655020603</v>
          </cell>
          <cell r="F1855">
            <v>2.9445000000000001</v>
          </cell>
          <cell r="G1855">
            <v>2.9842</v>
          </cell>
        </row>
        <row r="1856">
          <cell r="A1856">
            <v>37767</v>
          </cell>
          <cell r="B1856">
            <v>1854</v>
          </cell>
          <cell r="C1856">
            <v>0.26190000000000002</v>
          </cell>
          <cell r="D1856">
            <v>4.5565915186146499</v>
          </cell>
          <cell r="E1856">
            <v>4.3211312148894496</v>
          </cell>
          <cell r="F1856">
            <v>2.9565000000000001</v>
          </cell>
          <cell r="G1856">
            <v>2.9445000000000001</v>
          </cell>
        </row>
        <row r="1857">
          <cell r="A1857">
            <v>37768</v>
          </cell>
          <cell r="B1857">
            <v>1855</v>
          </cell>
          <cell r="C1857">
            <v>0.26179999999999998</v>
          </cell>
          <cell r="D1857">
            <v>4.5607996220139198</v>
          </cell>
          <cell r="E1857">
            <v>4.3249821932005403</v>
          </cell>
          <cell r="F1857">
            <v>3.0257000000000001</v>
          </cell>
          <cell r="G1857">
            <v>2.9565000000000001</v>
          </cell>
        </row>
        <row r="1858">
          <cell r="A1858">
            <v>37769</v>
          </cell>
          <cell r="B1858">
            <v>1856</v>
          </cell>
          <cell r="C1858">
            <v>0.26170000000000004</v>
          </cell>
          <cell r="D1858">
            <v>4.5650101522249598</v>
          </cell>
          <cell r="E1858">
            <v>4.3288352679366797</v>
          </cell>
          <cell r="F1858">
            <v>3.0139999999999998</v>
          </cell>
          <cell r="G1858">
            <v>3.0257000000000001</v>
          </cell>
        </row>
        <row r="1859">
          <cell r="A1859">
            <v>37770</v>
          </cell>
          <cell r="B1859">
            <v>1857</v>
          </cell>
          <cell r="C1859">
            <v>0.26179999999999998</v>
          </cell>
          <cell r="D1859">
            <v>4.5692231544443498</v>
          </cell>
          <cell r="E1859">
            <v>4.3326904803597897</v>
          </cell>
          <cell r="F1859">
            <v>2.9487999999999999</v>
          </cell>
          <cell r="G1859">
            <v>3.0139999999999998</v>
          </cell>
        </row>
        <row r="1860">
          <cell r="A1860">
            <v>37771</v>
          </cell>
          <cell r="B1860">
            <v>1858</v>
          </cell>
          <cell r="C1860">
            <v>0.26179999999999998</v>
          </cell>
          <cell r="D1860">
            <v>4.5734414612605301</v>
          </cell>
          <cell r="E1860">
            <v>4.3365504223164599</v>
          </cell>
          <cell r="F1860">
            <v>2.9655999999999998</v>
          </cell>
          <cell r="G1860">
            <v>2.9487999999999999</v>
          </cell>
        </row>
        <row r="1861">
          <cell r="A1861">
            <v>37774</v>
          </cell>
          <cell r="B1861">
            <v>1859</v>
          </cell>
          <cell r="C1861">
            <v>0.26190000000000002</v>
          </cell>
          <cell r="D1861">
            <v>4.5776636624175699</v>
          </cell>
          <cell r="E1861">
            <v>4.3404138030491</v>
          </cell>
          <cell r="F1861">
            <v>2.9780000000000002</v>
          </cell>
          <cell r="G1861">
            <v>2.9655999999999998</v>
          </cell>
        </row>
        <row r="1862">
          <cell r="A1862">
            <v>37775</v>
          </cell>
          <cell r="B1862">
            <v>1860</v>
          </cell>
          <cell r="C1862">
            <v>0.26200000000000001</v>
          </cell>
          <cell r="D1862">
            <v>4.5818912263630898</v>
          </cell>
          <cell r="E1862">
            <v>4.3442819659410503</v>
          </cell>
          <cell r="F1862">
            <v>2.964</v>
          </cell>
          <cell r="G1862">
            <v>2.9780000000000002</v>
          </cell>
        </row>
        <row r="1863">
          <cell r="A1863">
            <v>37776</v>
          </cell>
          <cell r="B1863">
            <v>1861</v>
          </cell>
          <cell r="C1863">
            <v>0.26179999999999998</v>
          </cell>
          <cell r="D1863">
            <v>4.5861241149347398</v>
          </cell>
          <cell r="E1863">
            <v>4.3481548757193398</v>
          </cell>
          <cell r="F1863">
            <v>2.9112</v>
          </cell>
          <cell r="G1863">
            <v>2.964</v>
          </cell>
        </row>
        <row r="1864">
          <cell r="A1864">
            <v>37777</v>
          </cell>
          <cell r="B1864">
            <v>1862</v>
          </cell>
          <cell r="C1864">
            <v>0.26190000000000002</v>
          </cell>
          <cell r="D1864">
            <v>4.5903580247176503</v>
          </cell>
          <cell r="E1864">
            <v>4.3520285947202604</v>
          </cell>
          <cell r="F1864">
            <v>2.8929</v>
          </cell>
          <cell r="G1864">
            <v>2.9112</v>
          </cell>
        </row>
        <row r="1865">
          <cell r="A1865">
            <v>37778</v>
          </cell>
          <cell r="B1865">
            <v>1863</v>
          </cell>
          <cell r="C1865">
            <v>0.26179999999999998</v>
          </cell>
          <cell r="D1865">
            <v>4.5945973121606398</v>
          </cell>
          <cell r="E1865">
            <v>4.3559071086773802</v>
          </cell>
          <cell r="F1865">
            <v>2.8491</v>
          </cell>
          <cell r="G1865">
            <v>2.8929</v>
          </cell>
        </row>
        <row r="1866">
          <cell r="A1866">
            <v>37781</v>
          </cell>
          <cell r="B1866">
            <v>1864</v>
          </cell>
          <cell r="C1866">
            <v>0.26179999999999998</v>
          </cell>
          <cell r="D1866">
            <v>4.59883904439923</v>
          </cell>
          <cell r="E1866">
            <v>4.3597877340496201</v>
          </cell>
          <cell r="F1866">
            <v>2.8681999999999999</v>
          </cell>
          <cell r="G1866">
            <v>2.8491</v>
          </cell>
        </row>
        <row r="1867">
          <cell r="A1867">
            <v>37782</v>
          </cell>
          <cell r="B1867">
            <v>1865</v>
          </cell>
          <cell r="C1867">
            <v>0.26179999999999998</v>
          </cell>
          <cell r="D1867">
            <v>4.6030846926050204</v>
          </cell>
          <cell r="E1867">
            <v>4.3636718166244304</v>
          </cell>
          <cell r="F1867">
            <v>2.8603000000000001</v>
          </cell>
          <cell r="G1867">
            <v>2.8681999999999999</v>
          </cell>
        </row>
        <row r="1868">
          <cell r="A1868">
            <v>37783</v>
          </cell>
          <cell r="B1868">
            <v>1866</v>
          </cell>
          <cell r="C1868">
            <v>0.26170000000000004</v>
          </cell>
          <cell r="D1868">
            <v>4.6073342603932304</v>
          </cell>
          <cell r="E1868">
            <v>4.3675593594817999</v>
          </cell>
          <cell r="F1868">
            <v>2.8692000000000002</v>
          </cell>
          <cell r="G1868">
            <v>2.8603000000000001</v>
          </cell>
        </row>
        <row r="1869">
          <cell r="A1869">
            <v>37784</v>
          </cell>
          <cell r="B1869">
            <v>1867</v>
          </cell>
          <cell r="C1869">
            <v>0.2616</v>
          </cell>
          <cell r="D1869">
            <v>4.6115863231088001</v>
          </cell>
          <cell r="E1869">
            <v>4.3714490591490698</v>
          </cell>
          <cell r="F1869">
            <v>2.8620000000000001</v>
          </cell>
          <cell r="G1869">
            <v>2.8692000000000002</v>
          </cell>
        </row>
        <row r="1870">
          <cell r="A1870">
            <v>37785</v>
          </cell>
          <cell r="B1870">
            <v>1868</v>
          </cell>
          <cell r="C1870">
            <v>0.2616</v>
          </cell>
          <cell r="D1870">
            <v>4.6158408343029098</v>
          </cell>
          <cell r="E1870">
            <v>4.3753408730360199</v>
          </cell>
          <cell r="F1870">
            <v>2.8570000000000002</v>
          </cell>
          <cell r="G1870">
            <v>2.8620000000000001</v>
          </cell>
        </row>
        <row r="1871">
          <cell r="A1871">
            <v>37788</v>
          </cell>
          <cell r="B1871">
            <v>1869</v>
          </cell>
          <cell r="C1871">
            <v>0.2616</v>
          </cell>
          <cell r="D1871">
            <v>4.6200992705814103</v>
          </cell>
          <cell r="E1871">
            <v>4.3792361517272296</v>
          </cell>
          <cell r="F1871">
            <v>2.8508</v>
          </cell>
          <cell r="G1871">
            <v>2.8570000000000002</v>
          </cell>
        </row>
        <row r="1872">
          <cell r="A1872">
            <v>37789</v>
          </cell>
          <cell r="B1872">
            <v>1870</v>
          </cell>
          <cell r="C1872">
            <v>0.2616</v>
          </cell>
          <cell r="D1872">
            <v>4.62436163556547</v>
          </cell>
          <cell r="E1872">
            <v>4.3831348983073504</v>
          </cell>
          <cell r="F1872">
            <v>2.8744000000000001</v>
          </cell>
          <cell r="G1872">
            <v>2.8508</v>
          </cell>
        </row>
        <row r="1873">
          <cell r="A1873">
            <v>37790</v>
          </cell>
          <cell r="B1873">
            <v>1871</v>
          </cell>
          <cell r="C1873">
            <v>0.26140000000000002</v>
          </cell>
          <cell r="D1873">
            <v>4.6286279328795903</v>
          </cell>
          <cell r="E1873">
            <v>4.3870371158637704</v>
          </cell>
          <cell r="F1873">
            <v>2.8902000000000001</v>
          </cell>
          <cell r="G1873">
            <v>2.8744000000000001</v>
          </cell>
        </row>
        <row r="1874">
          <cell r="A1874">
            <v>37792</v>
          </cell>
          <cell r="B1874">
            <v>1872</v>
          </cell>
          <cell r="C1874">
            <v>0.25659999999999999</v>
          </cell>
          <cell r="D1874">
            <v>4.6328952501160297</v>
          </cell>
          <cell r="E1874">
            <v>4.3909401403874204</v>
          </cell>
          <cell r="F1874">
            <v>2.8933</v>
          </cell>
          <cell r="G1874">
            <v>2.8902000000000001</v>
          </cell>
        </row>
        <row r="1875">
          <cell r="A1875">
            <v>37795</v>
          </cell>
          <cell r="B1875">
            <v>1873</v>
          </cell>
          <cell r="C1875">
            <v>0.25650000000000001</v>
          </cell>
          <cell r="D1875">
            <v>4.6370963595288401</v>
          </cell>
          <cell r="E1875">
            <v>4.39478248524855</v>
          </cell>
          <cell r="F1875">
            <v>2.8788</v>
          </cell>
          <cell r="G1875">
            <v>2.8933</v>
          </cell>
        </row>
        <row r="1876">
          <cell r="A1876">
            <v>37796</v>
          </cell>
          <cell r="B1876">
            <v>1874</v>
          </cell>
          <cell r="C1876">
            <v>0.25659999999999999</v>
          </cell>
          <cell r="D1876">
            <v>4.6412997946368302</v>
          </cell>
          <cell r="E1876">
            <v>4.3986268352908304</v>
          </cell>
          <cell r="F1876">
            <v>2.8616000000000001</v>
          </cell>
          <cell r="G1876">
            <v>2.8788</v>
          </cell>
        </row>
        <row r="1877">
          <cell r="A1877">
            <v>37797</v>
          </cell>
          <cell r="B1877">
            <v>1875</v>
          </cell>
          <cell r="C1877">
            <v>0.25659999999999999</v>
          </cell>
          <cell r="D1877">
            <v>4.6455085252906096</v>
          </cell>
          <cell r="E1877">
            <v>4.4024759064865702</v>
          </cell>
          <cell r="F1877">
            <v>2.8559000000000001</v>
          </cell>
          <cell r="G1877">
            <v>2.8616000000000001</v>
          </cell>
        </row>
        <row r="1878">
          <cell r="A1878">
            <v>37798</v>
          </cell>
          <cell r="B1878">
            <v>1876</v>
          </cell>
          <cell r="C1878">
            <v>0.25659999999999999</v>
          </cell>
          <cell r="D1878">
            <v>4.6497210724213396</v>
          </cell>
          <cell r="E1878">
            <v>4.4063283458582498</v>
          </cell>
          <cell r="F1878">
            <v>2.8940000000000001</v>
          </cell>
          <cell r="G1878">
            <v>2.8559000000000001</v>
          </cell>
        </row>
        <row r="1879">
          <cell r="A1879">
            <v>37799</v>
          </cell>
          <cell r="B1879">
            <v>1877</v>
          </cell>
          <cell r="C1879">
            <v>0.25670000000000004</v>
          </cell>
          <cell r="D1879">
            <v>4.6539374394898099</v>
          </cell>
          <cell r="E1879">
            <v>4.41018415635323</v>
          </cell>
          <cell r="F1879">
            <v>2.8812000000000002</v>
          </cell>
          <cell r="G1879">
            <v>2.8940000000000001</v>
          </cell>
        </row>
        <row r="1880">
          <cell r="A1880">
            <v>37802</v>
          </cell>
          <cell r="B1880">
            <v>1878</v>
          </cell>
          <cell r="C1880">
            <v>0.25679999999999997</v>
          </cell>
          <cell r="D1880">
            <v>4.65815907268055</v>
          </cell>
          <cell r="E1880">
            <v>4.4140446602280496</v>
          </cell>
          <cell r="F1880">
            <v>2.8719999999999999</v>
          </cell>
          <cell r="G1880">
            <v>2.8812000000000002</v>
          </cell>
        </row>
        <row r="1881">
          <cell r="A1881">
            <v>37803</v>
          </cell>
          <cell r="B1881">
            <v>1879</v>
          </cell>
          <cell r="C1881">
            <v>0.25650000000000001</v>
          </cell>
          <cell r="D1881">
            <v>4.6623860259678702</v>
          </cell>
          <cell r="E1881">
            <v>4.4179099064949696</v>
          </cell>
          <cell r="F1881">
            <v>2.8443000000000001</v>
          </cell>
          <cell r="G1881">
            <v>2.8719999999999999</v>
          </cell>
        </row>
        <row r="1882">
          <cell r="A1882">
            <v>37804</v>
          </cell>
          <cell r="B1882">
            <v>1880</v>
          </cell>
          <cell r="C1882">
            <v>0.25650000000000001</v>
          </cell>
          <cell r="D1882">
            <v>4.66661238565269</v>
          </cell>
          <cell r="E1882">
            <v>4.4217744873229901</v>
          </cell>
          <cell r="F1882">
            <v>2.8218999999999999</v>
          </cell>
          <cell r="G1882">
            <v>2.8443000000000001</v>
          </cell>
        </row>
        <row r="1883">
          <cell r="A1883">
            <v>37805</v>
          </cell>
          <cell r="B1883">
            <v>1881</v>
          </cell>
          <cell r="C1883">
            <v>0.25640000000000002</v>
          </cell>
          <cell r="D1883">
            <v>4.6708425764480399</v>
          </cell>
          <cell r="E1883">
            <v>4.4256424487054504</v>
          </cell>
          <cell r="F1883">
            <v>2.8332000000000002</v>
          </cell>
          <cell r="G1883">
            <v>2.8218999999999999</v>
          </cell>
        </row>
        <row r="1884">
          <cell r="A1884">
            <v>37806</v>
          </cell>
          <cell r="B1884">
            <v>1882</v>
          </cell>
          <cell r="C1884">
            <v>0.25629999999999997</v>
          </cell>
          <cell r="D1884">
            <v>4.6750751538655404</v>
          </cell>
          <cell r="E1884">
            <v>4.4295124696685697</v>
          </cell>
          <cell r="F1884">
            <v>2.8298999999999999</v>
          </cell>
          <cell r="G1884">
            <v>2.8332000000000002</v>
          </cell>
        </row>
        <row r="1885">
          <cell r="A1885">
            <v>37809</v>
          </cell>
          <cell r="B1885">
            <v>1883</v>
          </cell>
          <cell r="C1885">
            <v>0.25619999999999998</v>
          </cell>
          <cell r="D1885">
            <v>4.6793100706936697</v>
          </cell>
          <cell r="E1885">
            <v>4.4333845069537503</v>
          </cell>
          <cell r="F1885">
            <v>2.8675999999999999</v>
          </cell>
          <cell r="G1885">
            <v>2.8298999999999999</v>
          </cell>
        </row>
        <row r="1886">
          <cell r="A1886">
            <v>37810</v>
          </cell>
          <cell r="B1886">
            <v>1884</v>
          </cell>
          <cell r="C1886">
            <v>0.25629999999999997</v>
          </cell>
          <cell r="D1886">
            <v>4.6835473263419898</v>
          </cell>
          <cell r="E1886">
            <v>4.4372585599327898</v>
          </cell>
          <cell r="F1886">
            <v>2.8822999999999999</v>
          </cell>
          <cell r="G1886">
            <v>2.8675999999999999</v>
          </cell>
        </row>
        <row r="1887">
          <cell r="A1887">
            <v>37811</v>
          </cell>
          <cell r="B1887">
            <v>1885</v>
          </cell>
          <cell r="C1887">
            <v>0.25629999999999997</v>
          </cell>
          <cell r="D1887">
            <v>4.6877899176875601</v>
          </cell>
          <cell r="E1887">
            <v>4.4411373684259798</v>
          </cell>
          <cell r="F1887">
            <v>2.8671000000000002</v>
          </cell>
          <cell r="G1887">
            <v>2.8822999999999999</v>
          </cell>
        </row>
        <row r="1888">
          <cell r="A1888">
            <v>37812</v>
          </cell>
          <cell r="B1888">
            <v>1886</v>
          </cell>
          <cell r="C1888">
            <v>0.25609999999999999</v>
          </cell>
          <cell r="D1888">
            <v>4.6920363521845001</v>
          </cell>
          <cell r="E1888">
            <v>4.4450195675611903</v>
          </cell>
          <cell r="F1888">
            <v>2.8921999999999999</v>
          </cell>
          <cell r="G1888">
            <v>2.8671000000000002</v>
          </cell>
        </row>
        <row r="1889">
          <cell r="A1889">
            <v>37813</v>
          </cell>
          <cell r="B1889">
            <v>1887</v>
          </cell>
          <cell r="C1889">
            <v>0.25609999999999999</v>
          </cell>
          <cell r="D1889">
            <v>4.6962836773312198</v>
          </cell>
          <cell r="E1889">
            <v>4.4489024579526903</v>
          </cell>
          <cell r="F1889">
            <v>2.9028999999999998</v>
          </cell>
          <cell r="G1889">
            <v>2.8921999999999999</v>
          </cell>
        </row>
        <row r="1890">
          <cell r="A1890">
            <v>37816</v>
          </cell>
          <cell r="B1890">
            <v>1888</v>
          </cell>
          <cell r="C1890">
            <v>0.25619999999999998</v>
          </cell>
          <cell r="D1890">
            <v>4.7005348472416104</v>
          </cell>
          <cell r="E1890">
            <v>4.4527887401937702</v>
          </cell>
          <cell r="F1890">
            <v>2.8753000000000002</v>
          </cell>
          <cell r="G1890">
            <v>2.9028999999999998</v>
          </cell>
        </row>
        <row r="1891">
          <cell r="A1891">
            <v>37817</v>
          </cell>
          <cell r="B1891">
            <v>1889</v>
          </cell>
          <cell r="C1891">
            <v>0.25629999999999997</v>
          </cell>
          <cell r="D1891">
            <v>4.7047913225618299</v>
          </cell>
          <cell r="E1891">
            <v>4.4566797492991004</v>
          </cell>
          <cell r="F1891">
            <v>2.8553999999999999</v>
          </cell>
          <cell r="G1891">
            <v>2.8753000000000002</v>
          </cell>
        </row>
        <row r="1892">
          <cell r="A1892">
            <v>37818</v>
          </cell>
          <cell r="B1892">
            <v>1890</v>
          </cell>
          <cell r="C1892">
            <v>0.25619999999999998</v>
          </cell>
          <cell r="D1892">
            <v>4.7090531577813701</v>
          </cell>
          <cell r="E1892">
            <v>4.4605755347327198</v>
          </cell>
          <cell r="F1892">
            <v>2.8677000000000001</v>
          </cell>
          <cell r="G1892">
            <v>2.8553999999999999</v>
          </cell>
        </row>
        <row r="1893">
          <cell r="A1893">
            <v>37819</v>
          </cell>
          <cell r="B1893">
            <v>1891</v>
          </cell>
          <cell r="C1893">
            <v>0.25600000000000001</v>
          </cell>
          <cell r="D1893">
            <v>4.7133173466873401</v>
          </cell>
          <cell r="E1893">
            <v>4.4644733482229499</v>
          </cell>
          <cell r="F1893">
            <v>2.8563000000000001</v>
          </cell>
          <cell r="G1893">
            <v>2.8677000000000001</v>
          </cell>
        </row>
        <row r="1894">
          <cell r="A1894">
            <v>37820</v>
          </cell>
          <cell r="B1894">
            <v>1892</v>
          </cell>
          <cell r="C1894">
            <v>0.25629999999999997</v>
          </cell>
          <cell r="D1894">
            <v>4.7175824275543601</v>
          </cell>
          <cell r="E1894">
            <v>4.4683718535881098</v>
          </cell>
          <cell r="F1894">
            <v>2.8774000000000002</v>
          </cell>
          <cell r="G1894">
            <v>2.8563000000000001</v>
          </cell>
        </row>
        <row r="1895">
          <cell r="A1895">
            <v>37823</v>
          </cell>
          <cell r="B1895">
            <v>1893</v>
          </cell>
          <cell r="C1895">
            <v>0.25600000000000001</v>
          </cell>
          <cell r="D1895">
            <v>4.7218558495963601</v>
          </cell>
          <cell r="E1895">
            <v>4.4722778596191599</v>
          </cell>
          <cell r="F1895">
            <v>2.8828</v>
          </cell>
          <cell r="G1895">
            <v>2.8774000000000002</v>
          </cell>
        </row>
        <row r="1896">
          <cell r="A1896">
            <v>37824</v>
          </cell>
          <cell r="B1896">
            <v>1894</v>
          </cell>
          <cell r="C1896">
            <v>0.25579999999999997</v>
          </cell>
          <cell r="D1896">
            <v>4.7261286569546597</v>
          </cell>
          <cell r="E1896">
            <v>4.4761831801060996</v>
          </cell>
          <cell r="F1896">
            <v>2.8826000000000001</v>
          </cell>
          <cell r="G1896">
            <v>2.8828</v>
          </cell>
        </row>
        <row r="1897">
          <cell r="A1897">
            <v>37825</v>
          </cell>
          <cell r="B1897">
            <v>1895</v>
          </cell>
          <cell r="C1897">
            <v>0.25559999999999999</v>
          </cell>
          <cell r="D1897">
            <v>4.7304023533152799</v>
          </cell>
          <cell r="E1897">
            <v>4.4800891895346204</v>
          </cell>
          <cell r="F1897">
            <v>2.8877999999999999</v>
          </cell>
          <cell r="G1897">
            <v>2.8826000000000001</v>
          </cell>
        </row>
        <row r="1898">
          <cell r="A1898">
            <v>37826</v>
          </cell>
          <cell r="B1898">
            <v>1896</v>
          </cell>
          <cell r="C1898">
            <v>0.24179999999999999</v>
          </cell>
          <cell r="D1898">
            <v>4.7346769340978296</v>
          </cell>
          <cell r="E1898">
            <v>4.4839958837570197</v>
          </cell>
          <cell r="F1898">
            <v>2.8961000000000001</v>
          </cell>
          <cell r="G1898">
            <v>2.8877999999999999</v>
          </cell>
        </row>
        <row r="1899">
          <cell r="A1899">
            <v>37827</v>
          </cell>
          <cell r="B1899">
            <v>1897</v>
          </cell>
          <cell r="C1899">
            <v>0.2419</v>
          </cell>
          <cell r="D1899">
            <v>4.7387475252451496</v>
          </cell>
          <cell r="E1899">
            <v>4.4877160269063801</v>
          </cell>
          <cell r="F1899">
            <v>2.8885000000000001</v>
          </cell>
          <cell r="G1899">
            <v>2.8961000000000001</v>
          </cell>
        </row>
        <row r="1900">
          <cell r="A1900">
            <v>37830</v>
          </cell>
          <cell r="B1900">
            <v>1898</v>
          </cell>
          <cell r="C1900">
            <v>0.24179999999999999</v>
          </cell>
          <cell r="D1900">
            <v>4.7428231324417096</v>
          </cell>
          <cell r="E1900">
            <v>4.4914406422758697</v>
          </cell>
          <cell r="F1900">
            <v>2.8965000000000001</v>
          </cell>
          <cell r="G1900">
            <v>2.8885000000000001</v>
          </cell>
        </row>
        <row r="1901">
          <cell r="A1901">
            <v>37831</v>
          </cell>
          <cell r="B1901">
            <v>1899</v>
          </cell>
          <cell r="C1901">
            <v>0.24179999999999999</v>
          </cell>
          <cell r="D1901">
            <v>4.7469007272016004</v>
          </cell>
          <cell r="E1901">
            <v>4.4951669619624397</v>
          </cell>
          <cell r="F1901">
            <v>2.9155000000000002</v>
          </cell>
          <cell r="G1901">
            <v>2.8965000000000001</v>
          </cell>
        </row>
        <row r="1902">
          <cell r="A1902">
            <v>37832</v>
          </cell>
          <cell r="B1902">
            <v>1900</v>
          </cell>
          <cell r="C1902">
            <v>0.2419</v>
          </cell>
          <cell r="D1902">
            <v>4.7509818276328097</v>
          </cell>
          <cell r="E1902">
            <v>4.4988963731867804</v>
          </cell>
          <cell r="F1902">
            <v>2.9472999999999998</v>
          </cell>
          <cell r="G1902">
            <v>2.9155000000000002</v>
          </cell>
        </row>
        <row r="1903">
          <cell r="A1903">
            <v>37833</v>
          </cell>
          <cell r="B1903">
            <v>1901</v>
          </cell>
          <cell r="C1903">
            <v>0.24210000000000001</v>
          </cell>
          <cell r="D1903">
            <v>4.7550679570634804</v>
          </cell>
          <cell r="E1903">
            <v>4.5026302677729904</v>
          </cell>
          <cell r="F1903">
            <v>2.9655</v>
          </cell>
          <cell r="G1903">
            <v>2.9472999999999998</v>
          </cell>
        </row>
        <row r="1904">
          <cell r="A1904">
            <v>37834</v>
          </cell>
          <cell r="B1904">
            <v>1902</v>
          </cell>
          <cell r="C1904">
            <v>0.24210000000000001</v>
          </cell>
          <cell r="D1904">
            <v>4.7591606440541296</v>
          </cell>
          <cell r="E1904">
            <v>4.5063700421589603</v>
          </cell>
          <cell r="F1904">
            <v>3.0005999999999999</v>
          </cell>
          <cell r="G1904">
            <v>2.9655</v>
          </cell>
        </row>
        <row r="1905">
          <cell r="A1905">
            <v>37837</v>
          </cell>
          <cell r="B1905">
            <v>1903</v>
          </cell>
          <cell r="C1905">
            <v>0.24239999999999998</v>
          </cell>
          <cell r="D1905">
            <v>4.7632568536204696</v>
          </cell>
          <cell r="E1905">
            <v>4.5101129227099097</v>
          </cell>
          <cell r="F1905">
            <v>3.0739999999999998</v>
          </cell>
          <cell r="G1905">
            <v>3.0005999999999999</v>
          </cell>
        </row>
        <row r="1906">
          <cell r="A1906">
            <v>37838</v>
          </cell>
          <cell r="B1906">
            <v>1904</v>
          </cell>
          <cell r="C1906">
            <v>0.24239999999999998</v>
          </cell>
          <cell r="D1906">
            <v>4.7673611615209603</v>
          </cell>
          <cell r="E1906">
            <v>4.5138630901743602</v>
          </cell>
          <cell r="F1906">
            <v>3.0366</v>
          </cell>
          <cell r="G1906">
            <v>3.0739999999999998</v>
          </cell>
        </row>
        <row r="1907">
          <cell r="A1907">
            <v>37839</v>
          </cell>
          <cell r="B1907">
            <v>1905</v>
          </cell>
          <cell r="C1907">
            <v>0.24239999999999998</v>
          </cell>
          <cell r="D1907">
            <v>4.7714690059393998</v>
          </cell>
          <cell r="E1907">
            <v>4.5176163759101797</v>
          </cell>
          <cell r="F1907">
            <v>3.0390000000000001</v>
          </cell>
          <cell r="G1907">
            <v>3.0366</v>
          </cell>
        </row>
        <row r="1908">
          <cell r="A1908">
            <v>37840</v>
          </cell>
          <cell r="B1908">
            <v>1906</v>
          </cell>
          <cell r="C1908">
            <v>0.2422</v>
          </cell>
          <cell r="D1908">
            <v>4.7755803899230598</v>
          </cell>
          <cell r="E1908">
            <v>4.5213727825102197</v>
          </cell>
          <cell r="F1908">
            <v>3.0068999999999999</v>
          </cell>
          <cell r="G1908">
            <v>3.0390000000000001</v>
          </cell>
        </row>
        <row r="1909">
          <cell r="A1909">
            <v>37841</v>
          </cell>
          <cell r="B1909">
            <v>1907</v>
          </cell>
          <cell r="C1909">
            <v>0.24239999999999998</v>
          </cell>
          <cell r="D1909">
            <v>4.7796922601503899</v>
          </cell>
          <cell r="E1909">
            <v>4.5251295201696502</v>
          </cell>
          <cell r="F1909">
            <v>2.9891999999999999</v>
          </cell>
          <cell r="G1909">
            <v>3.0068999999999999</v>
          </cell>
        </row>
        <row r="1910">
          <cell r="A1910">
            <v>37844</v>
          </cell>
          <cell r="B1910">
            <v>1908</v>
          </cell>
          <cell r="C1910">
            <v>0.24249999999999999</v>
          </cell>
          <cell r="D1910">
            <v>4.7838107297832702</v>
          </cell>
          <cell r="E1910">
            <v>4.5288921739634196</v>
          </cell>
          <cell r="F1910">
            <v>2.9944999999999999</v>
          </cell>
          <cell r="G1910">
            <v>2.9891999999999999</v>
          </cell>
        </row>
        <row r="1911">
          <cell r="A1911">
            <v>37845</v>
          </cell>
          <cell r="B1911">
            <v>1909</v>
          </cell>
          <cell r="C1911">
            <v>0.24249999999999999</v>
          </cell>
          <cell r="D1911">
            <v>4.7879342789561301</v>
          </cell>
          <cell r="E1911">
            <v>4.5326593549328704</v>
          </cell>
          <cell r="F1911">
            <v>3.0236999999999998</v>
          </cell>
          <cell r="G1911">
            <v>2.9944999999999999</v>
          </cell>
        </row>
        <row r="1912">
          <cell r="A1912">
            <v>37846</v>
          </cell>
          <cell r="B1912">
            <v>1910</v>
          </cell>
          <cell r="C1912">
            <v>0.24230000000000002</v>
          </cell>
          <cell r="D1912">
            <v>4.7920613825459002</v>
          </cell>
          <cell r="E1912">
            <v>4.53642966948376</v>
          </cell>
          <cell r="F1912">
            <v>3.0308999999999999</v>
          </cell>
          <cell r="G1912">
            <v>3.0236999999999998</v>
          </cell>
        </row>
        <row r="1913">
          <cell r="A1913">
            <v>37847</v>
          </cell>
          <cell r="B1913">
            <v>1911</v>
          </cell>
          <cell r="C1913">
            <v>0.24199999999999999</v>
          </cell>
          <cell r="D1913">
            <v>4.7961889766971399</v>
          </cell>
          <cell r="E1913">
            <v>4.5402003185236701</v>
          </cell>
          <cell r="F1913">
            <v>3.0139999999999998</v>
          </cell>
          <cell r="G1913">
            <v>3.0308999999999999</v>
          </cell>
        </row>
        <row r="1914">
          <cell r="A1914">
            <v>37848</v>
          </cell>
          <cell r="B1914">
            <v>1912</v>
          </cell>
          <cell r="C1914">
            <v>0.24199999999999999</v>
          </cell>
          <cell r="D1914">
            <v>4.8003155217689102</v>
          </cell>
          <cell r="E1914">
            <v>4.5439698956594698</v>
          </cell>
          <cell r="F1914">
            <v>2.9929999999999999</v>
          </cell>
          <cell r="G1914">
            <v>3.0139999999999998</v>
          </cell>
        </row>
        <row r="1915">
          <cell r="A1915">
            <v>37851</v>
          </cell>
          <cell r="B1915">
            <v>1913</v>
          </cell>
          <cell r="C1915">
            <v>0.24210000000000001</v>
          </cell>
          <cell r="D1915">
            <v>4.8044456172375298</v>
          </cell>
          <cell r="E1915">
            <v>4.5477426025496399</v>
          </cell>
          <cell r="F1915">
            <v>2.9847999999999999</v>
          </cell>
          <cell r="G1915">
            <v>2.9929999999999999</v>
          </cell>
        </row>
        <row r="1916">
          <cell r="A1916">
            <v>37852</v>
          </cell>
          <cell r="B1916">
            <v>1914</v>
          </cell>
          <cell r="C1916">
            <v>0.24199999999999999</v>
          </cell>
          <cell r="D1916">
            <v>4.8085808035802904</v>
          </cell>
          <cell r="E1916">
            <v>4.5515198461356201</v>
          </cell>
          <cell r="F1916">
            <v>2.9973000000000001</v>
          </cell>
          <cell r="G1916">
            <v>2.9847999999999999</v>
          </cell>
        </row>
        <row r="1917">
          <cell r="A1917">
            <v>37853</v>
          </cell>
          <cell r="B1917">
            <v>1915</v>
          </cell>
          <cell r="C1917">
            <v>0.23870000000000002</v>
          </cell>
          <cell r="D1917">
            <v>4.8127180103320804</v>
          </cell>
          <cell r="E1917">
            <v>4.5552988214982602</v>
          </cell>
          <cell r="F1917">
            <v>3.0009999999999999</v>
          </cell>
          <cell r="G1917">
            <v>2.9973000000000001</v>
          </cell>
        </row>
        <row r="1918">
          <cell r="A1918">
            <v>37854</v>
          </cell>
          <cell r="B1918">
            <v>1916</v>
          </cell>
          <cell r="C1918">
            <v>0.21710000000000002</v>
          </cell>
          <cell r="D1918">
            <v>4.8168079543516198</v>
          </cell>
          <cell r="E1918">
            <v>4.5590345141011897</v>
          </cell>
          <cell r="F1918">
            <v>3.0032000000000001</v>
          </cell>
          <cell r="G1918">
            <v>3.0009999999999999</v>
          </cell>
        </row>
        <row r="1919">
          <cell r="A1919">
            <v>37855</v>
          </cell>
          <cell r="B1919">
            <v>1917</v>
          </cell>
          <cell r="C1919">
            <v>0.21679999999999999</v>
          </cell>
          <cell r="D1919">
            <v>4.8205648237156202</v>
          </cell>
          <cell r="E1919">
            <v>4.56246587940654</v>
          </cell>
          <cell r="F1919">
            <v>2.9925999999999999</v>
          </cell>
          <cell r="G1919">
            <v>3.0032000000000001</v>
          </cell>
        </row>
        <row r="1920">
          <cell r="A1920">
            <v>37858</v>
          </cell>
          <cell r="B1920">
            <v>1918</v>
          </cell>
          <cell r="C1920">
            <v>0.2167</v>
          </cell>
          <cell r="D1920">
            <v>4.8243198990963503</v>
          </cell>
          <cell r="E1920">
            <v>4.5658955126110099</v>
          </cell>
          <cell r="F1920">
            <v>2.9895</v>
          </cell>
          <cell r="G1920">
            <v>2.9925999999999999</v>
          </cell>
        </row>
        <row r="1921">
          <cell r="A1921">
            <v>37859</v>
          </cell>
          <cell r="B1921">
            <v>1919</v>
          </cell>
          <cell r="C1921">
            <v>0.21660000000000001</v>
          </cell>
          <cell r="D1921">
            <v>4.8280763557857798</v>
          </cell>
          <cell r="E1921">
            <v>4.5693263139429696</v>
          </cell>
          <cell r="F1921">
            <v>2.9895999999999998</v>
          </cell>
          <cell r="G1921">
            <v>2.9895</v>
          </cell>
        </row>
        <row r="1922">
          <cell r="A1922">
            <v>37860</v>
          </cell>
          <cell r="B1922">
            <v>1920</v>
          </cell>
          <cell r="C1922">
            <v>0.21690000000000001</v>
          </cell>
          <cell r="D1922">
            <v>4.8318341441750103</v>
          </cell>
          <cell r="E1922">
            <v>4.5727582380676504</v>
          </cell>
          <cell r="F1922">
            <v>2.9733999999999998</v>
          </cell>
          <cell r="G1922">
            <v>2.9895999999999998</v>
          </cell>
        </row>
        <row r="1923">
          <cell r="A1923">
            <v>37861</v>
          </cell>
          <cell r="B1923">
            <v>1921</v>
          </cell>
          <cell r="C1923">
            <v>0.217</v>
          </cell>
          <cell r="D1923">
            <v>4.83559959252357</v>
          </cell>
          <cell r="E1923">
            <v>4.5761970642952496</v>
          </cell>
          <cell r="F1923">
            <v>2.9531000000000001</v>
          </cell>
          <cell r="G1923">
            <v>2.9733999999999998</v>
          </cell>
        </row>
        <row r="1924">
          <cell r="A1924">
            <v>37862</v>
          </cell>
          <cell r="B1924">
            <v>1922</v>
          </cell>
          <cell r="C1924">
            <v>0.21690000000000001</v>
          </cell>
          <cell r="D1924">
            <v>4.8393695226778899</v>
          </cell>
          <cell r="E1924">
            <v>4.5796398897340804</v>
          </cell>
          <cell r="F1924">
            <v>2.9664999999999999</v>
          </cell>
          <cell r="G1924">
            <v>2.9531000000000001</v>
          </cell>
        </row>
        <row r="1925">
          <cell r="A1925">
            <v>37865</v>
          </cell>
          <cell r="B1925">
            <v>1923</v>
          </cell>
          <cell r="C1925">
            <v>0.21690000000000001</v>
          </cell>
          <cell r="D1925">
            <v>4.8431408433469096</v>
          </cell>
          <cell r="E1925">
            <v>4.5830838911323397</v>
          </cell>
          <cell r="F1925">
            <v>2.984</v>
          </cell>
          <cell r="G1925">
            <v>2.9664999999999999</v>
          </cell>
        </row>
        <row r="1926">
          <cell r="A1926">
            <v>37866</v>
          </cell>
          <cell r="B1926">
            <v>1924</v>
          </cell>
          <cell r="C1926">
            <v>0.21690000000000001</v>
          </cell>
          <cell r="D1926">
            <v>4.8469151030061299</v>
          </cell>
          <cell r="E1926">
            <v>4.5865304825040303</v>
          </cell>
          <cell r="F1926">
            <v>2.9788999999999999</v>
          </cell>
          <cell r="G1926">
            <v>2.984</v>
          </cell>
        </row>
        <row r="1927">
          <cell r="A1927">
            <v>37867</v>
          </cell>
          <cell r="B1927">
            <v>1925</v>
          </cell>
          <cell r="C1927">
            <v>0.217</v>
          </cell>
          <cell r="D1927">
            <v>4.8506923039459</v>
          </cell>
          <cell r="E1927">
            <v>4.5899796657968697</v>
          </cell>
          <cell r="F1927">
            <v>2.9567999999999999</v>
          </cell>
          <cell r="G1927">
            <v>2.9788999999999999</v>
          </cell>
        </row>
        <row r="1928">
          <cell r="A1928">
            <v>37868</v>
          </cell>
          <cell r="B1928">
            <v>1926</v>
          </cell>
          <cell r="C1928">
            <v>0.217</v>
          </cell>
          <cell r="D1928">
            <v>4.8544740006799003</v>
          </cell>
          <cell r="E1928">
            <v>4.5934328603457697</v>
          </cell>
          <cell r="F1928">
            <v>2.9418000000000002</v>
          </cell>
          <cell r="G1928">
            <v>2.9567999999999999</v>
          </cell>
        </row>
        <row r="1929">
          <cell r="A1929">
            <v>37869</v>
          </cell>
          <cell r="B1929">
            <v>1927</v>
          </cell>
          <cell r="C1929">
            <v>0.21710000000000002</v>
          </cell>
          <cell r="D1929">
            <v>4.8582586457003103</v>
          </cell>
          <cell r="E1929">
            <v>4.5968886528479196</v>
          </cell>
          <cell r="F1929">
            <v>2.9216000000000002</v>
          </cell>
          <cell r="G1929">
            <v>2.9418000000000002</v>
          </cell>
        </row>
        <row r="1930">
          <cell r="A1930">
            <v>37872</v>
          </cell>
          <cell r="B1930">
            <v>1928</v>
          </cell>
          <cell r="C1930">
            <v>0.21709999999999999</v>
          </cell>
          <cell r="D1930">
            <v>4.8620478445310198</v>
          </cell>
          <cell r="E1930">
            <v>4.6003485091370404</v>
          </cell>
          <cell r="F1930">
            <v>2.9155000000000002</v>
          </cell>
          <cell r="G1930">
            <v>2.9216000000000002</v>
          </cell>
        </row>
        <row r="1931">
          <cell r="A1931">
            <v>37873</v>
          </cell>
          <cell r="B1931">
            <v>1929</v>
          </cell>
          <cell r="C1931">
            <v>0.2172</v>
          </cell>
          <cell r="D1931">
            <v>4.8658399987473597</v>
          </cell>
          <cell r="E1931">
            <v>4.6038109694930496</v>
          </cell>
          <cell r="F1931">
            <v>2.9306000000000001</v>
          </cell>
          <cell r="G1931">
            <v>2.9155000000000002</v>
          </cell>
        </row>
        <row r="1932">
          <cell r="A1932">
            <v>37874</v>
          </cell>
          <cell r="B1932">
            <v>1930</v>
          </cell>
          <cell r="C1932">
            <v>0.2172</v>
          </cell>
          <cell r="D1932">
            <v>4.8696367163815797</v>
          </cell>
          <cell r="E1932">
            <v>4.6072775019595102</v>
          </cell>
          <cell r="F1932">
            <v>2.9125000000000001</v>
          </cell>
          <cell r="G1932">
            <v>2.9306000000000001</v>
          </cell>
        </row>
        <row r="1933">
          <cell r="A1933">
            <v>37875</v>
          </cell>
          <cell r="B1933">
            <v>1931</v>
          </cell>
          <cell r="C1933">
            <v>0.2172</v>
          </cell>
          <cell r="D1933">
            <v>4.87343639651864</v>
          </cell>
          <cell r="E1933">
            <v>4.6107466446216199</v>
          </cell>
          <cell r="F1933">
            <v>2.8990999999999998</v>
          </cell>
          <cell r="G1933">
            <v>2.9125000000000001</v>
          </cell>
        </row>
        <row r="1934">
          <cell r="A1934">
            <v>37876</v>
          </cell>
          <cell r="B1934">
            <v>1932</v>
          </cell>
          <cell r="C1934">
            <v>0.21729999999999999</v>
          </cell>
          <cell r="D1934">
            <v>4.8772390414701201</v>
          </cell>
          <cell r="E1934">
            <v>4.6142183994447699</v>
          </cell>
          <cell r="F1934">
            <v>2.8959000000000001</v>
          </cell>
          <cell r="G1934">
            <v>2.8990999999999998</v>
          </cell>
        </row>
        <row r="1935">
          <cell r="A1935">
            <v>37879</v>
          </cell>
          <cell r="B1935">
            <v>1933</v>
          </cell>
          <cell r="C1935">
            <v>0.21709999999999999</v>
          </cell>
          <cell r="D1935">
            <v>4.8810462142658899</v>
          </cell>
          <cell r="E1935">
            <v>4.6176941932664803</v>
          </cell>
          <cell r="F1935">
            <v>2.8898000000000001</v>
          </cell>
          <cell r="G1935">
            <v>2.8959000000000001</v>
          </cell>
        </row>
        <row r="1936">
          <cell r="A1936">
            <v>37880</v>
          </cell>
          <cell r="B1936">
            <v>1934</v>
          </cell>
          <cell r="C1936">
            <v>0.2167</v>
          </cell>
          <cell r="D1936">
            <v>4.8848531862607096</v>
          </cell>
          <cell r="E1936">
            <v>4.6211697088820101</v>
          </cell>
          <cell r="F1936">
            <v>2.8967000000000001</v>
          </cell>
          <cell r="G1936">
            <v>2.8898000000000001</v>
          </cell>
        </row>
        <row r="1937">
          <cell r="A1937">
            <v>37881</v>
          </cell>
          <cell r="B1937">
            <v>1935</v>
          </cell>
          <cell r="C1937">
            <v>0.21590000000000001</v>
          </cell>
          <cell r="D1937">
            <v>4.88865677719419</v>
          </cell>
          <cell r="E1937">
            <v>4.6246420430930497</v>
          </cell>
          <cell r="F1937">
            <v>2.9056999999999999</v>
          </cell>
          <cell r="G1937">
            <v>2.8967000000000001</v>
          </cell>
        </row>
        <row r="1938">
          <cell r="A1938">
            <v>37882</v>
          </cell>
          <cell r="B1938">
            <v>1936</v>
          </cell>
          <cell r="C1938">
            <v>0.19689999999999999</v>
          </cell>
          <cell r="D1938">
            <v>4.8924505215130001</v>
          </cell>
          <cell r="E1938">
            <v>4.6281052939239897</v>
          </cell>
          <cell r="F1938">
            <v>2.8975</v>
          </cell>
          <cell r="G1938">
            <v>2.9056999999999999</v>
          </cell>
        </row>
        <row r="1939">
          <cell r="A1939">
            <v>37883</v>
          </cell>
          <cell r="B1939">
            <v>1937</v>
          </cell>
          <cell r="C1939">
            <v>0.1968</v>
          </cell>
          <cell r="D1939">
            <v>4.8959412360355996</v>
          </cell>
          <cell r="E1939">
            <v>4.6312918270305401</v>
          </cell>
          <cell r="F1939">
            <v>2.9064999999999999</v>
          </cell>
          <cell r="G1939">
            <v>2.8975</v>
          </cell>
        </row>
        <row r="1940">
          <cell r="A1940">
            <v>37886</v>
          </cell>
          <cell r="B1940">
            <v>1938</v>
          </cell>
          <cell r="C1940">
            <v>0.19700000000000001</v>
          </cell>
          <cell r="D1940">
            <v>4.8994328254874899</v>
          </cell>
          <cell r="E1940">
            <v>4.6344790792871304</v>
          </cell>
          <cell r="F1940">
            <v>2.9020999999999999</v>
          </cell>
          <cell r="G1940">
            <v>2.9064999999999999</v>
          </cell>
        </row>
        <row r="1941">
          <cell r="A1941">
            <v>37887</v>
          </cell>
          <cell r="B1941">
            <v>1939</v>
          </cell>
          <cell r="C1941">
            <v>0.19719999999999999</v>
          </cell>
          <cell r="D1941">
            <v>4.9029301386269797</v>
          </cell>
          <cell r="E1941">
            <v>4.6376714767085296</v>
          </cell>
          <cell r="F1941">
            <v>2.9144999999999999</v>
          </cell>
          <cell r="G1941">
            <v>2.9020999999999999</v>
          </cell>
        </row>
        <row r="1942">
          <cell r="A1942">
            <v>37888</v>
          </cell>
          <cell r="B1942">
            <v>1940</v>
          </cell>
          <cell r="C1942">
            <v>0.19719999999999999</v>
          </cell>
          <cell r="D1942">
            <v>4.90643318415243</v>
          </cell>
          <cell r="E1942">
            <v>4.64086902690212</v>
          </cell>
          <cell r="F1942">
            <v>2.9243999999999999</v>
          </cell>
          <cell r="G1942">
            <v>2.9144999999999999</v>
          </cell>
        </row>
        <row r="1943">
          <cell r="A1943">
            <v>37889</v>
          </cell>
          <cell r="B1943">
            <v>1941</v>
          </cell>
          <cell r="C1943">
            <v>0.1971</v>
          </cell>
          <cell r="D1943">
            <v>4.9099387325338402</v>
          </cell>
          <cell r="E1943">
            <v>4.6440687817208799</v>
          </cell>
          <cell r="F1943">
            <v>2.9306000000000001</v>
          </cell>
          <cell r="G1943">
            <v>2.9243999999999999</v>
          </cell>
        </row>
        <row r="1944">
          <cell r="A1944">
            <v>37890</v>
          </cell>
          <cell r="B1944">
            <v>1942</v>
          </cell>
          <cell r="C1944">
            <v>0.1971</v>
          </cell>
          <cell r="D1944">
            <v>4.91344516527968</v>
          </cell>
          <cell r="E1944">
            <v>4.6472692637811299</v>
          </cell>
          <cell r="F1944">
            <v>2.9373</v>
          </cell>
          <cell r="G1944">
            <v>2.9306000000000001</v>
          </cell>
        </row>
        <row r="1945">
          <cell r="A1945">
            <v>37893</v>
          </cell>
          <cell r="B1945">
            <v>1943</v>
          </cell>
          <cell r="C1945">
            <v>0.1971</v>
          </cell>
          <cell r="D1945">
            <v>4.9169541021444596</v>
          </cell>
          <cell r="E1945">
            <v>4.6504719514687904</v>
          </cell>
          <cell r="F1945">
            <v>2.9373999999999998</v>
          </cell>
          <cell r="G1945">
            <v>2.9373</v>
          </cell>
        </row>
        <row r="1946">
          <cell r="A1946">
            <v>37894</v>
          </cell>
          <cell r="B1946">
            <v>1944</v>
          </cell>
          <cell r="C1946">
            <v>0.1971</v>
          </cell>
          <cell r="D1946">
            <v>4.9204655449165102</v>
          </cell>
          <cell r="E1946">
            <v>4.65367684630389</v>
          </cell>
          <cell r="F1946">
            <v>2.9234</v>
          </cell>
          <cell r="G1946">
            <v>2.9373999999999998</v>
          </cell>
        </row>
        <row r="1947">
          <cell r="A1947">
            <v>37895</v>
          </cell>
          <cell r="B1947">
            <v>1945</v>
          </cell>
          <cell r="C1947">
            <v>0.19719999999999999</v>
          </cell>
          <cell r="D1947">
            <v>4.9239794953854101</v>
          </cell>
          <cell r="E1947">
            <v>4.6568839498074901</v>
          </cell>
          <cell r="F1947">
            <v>2.9034</v>
          </cell>
          <cell r="G1947">
            <v>2.9234</v>
          </cell>
        </row>
        <row r="1948">
          <cell r="A1948">
            <v>37896</v>
          </cell>
          <cell r="B1948">
            <v>1946</v>
          </cell>
          <cell r="C1948">
            <v>0.1973</v>
          </cell>
          <cell r="D1948">
            <v>4.9274975802552703</v>
          </cell>
          <cell r="E1948">
            <v>4.66009474648639</v>
          </cell>
          <cell r="F1948">
            <v>2.8988999999999998</v>
          </cell>
          <cell r="G1948">
            <v>2.9034</v>
          </cell>
        </row>
        <row r="1949">
          <cell r="A1949">
            <v>37897</v>
          </cell>
          <cell r="B1949">
            <v>1947</v>
          </cell>
          <cell r="C1949">
            <v>0.1973</v>
          </cell>
          <cell r="D1949">
            <v>4.9310198048006102</v>
          </cell>
          <cell r="E1949">
            <v>4.6633092409307304</v>
          </cell>
          <cell r="F1949">
            <v>2.8875000000000002</v>
          </cell>
          <cell r="G1949">
            <v>2.8988999999999998</v>
          </cell>
        </row>
        <row r="1950">
          <cell r="A1950">
            <v>37900</v>
          </cell>
          <cell r="B1950">
            <v>1948</v>
          </cell>
          <cell r="C1950">
            <v>0.19719999999999999</v>
          </cell>
          <cell r="D1950">
            <v>4.9345445470672802</v>
          </cell>
          <cell r="E1950">
            <v>4.6665259527064897</v>
          </cell>
          <cell r="F1950">
            <v>2.8753000000000002</v>
          </cell>
          <cell r="G1950">
            <v>2.8875000000000002</v>
          </cell>
        </row>
        <row r="1951">
          <cell r="A1951">
            <v>37901</v>
          </cell>
          <cell r="B1951">
            <v>1949</v>
          </cell>
          <cell r="C1951">
            <v>0.19719999999999999</v>
          </cell>
          <cell r="D1951">
            <v>4.93807018045527</v>
          </cell>
          <cell r="E1951">
            <v>4.6697433972879896</v>
          </cell>
          <cell r="F1951">
            <v>2.8700999999999999</v>
          </cell>
          <cell r="G1951">
            <v>2.8753000000000002</v>
          </cell>
        </row>
        <row r="1952">
          <cell r="A1952">
            <v>37902</v>
          </cell>
          <cell r="B1952">
            <v>1950</v>
          </cell>
          <cell r="C1952">
            <v>0.19719999999999999</v>
          </cell>
          <cell r="D1952">
            <v>4.9415983328377999</v>
          </cell>
          <cell r="E1952">
            <v>4.6729630602113001</v>
          </cell>
          <cell r="F1952">
            <v>2.8443999999999998</v>
          </cell>
          <cell r="G1952">
            <v>2.8700999999999999</v>
          </cell>
        </row>
        <row r="1953">
          <cell r="A1953">
            <v>37903</v>
          </cell>
          <cell r="B1953">
            <v>1951</v>
          </cell>
          <cell r="C1953">
            <v>0.1971</v>
          </cell>
          <cell r="D1953">
            <v>4.9451290060146498</v>
          </cell>
          <cell r="E1953">
            <v>4.6761849430059099</v>
          </cell>
          <cell r="F1953">
            <v>2.8422000000000001</v>
          </cell>
          <cell r="G1953">
            <v>2.8443999999999998</v>
          </cell>
        </row>
        <row r="1954">
          <cell r="A1954">
            <v>37904</v>
          </cell>
          <cell r="B1954">
            <v>1952</v>
          </cell>
          <cell r="C1954">
            <v>0.1973</v>
          </cell>
          <cell r="D1954">
            <v>4.9486605698943</v>
          </cell>
          <cell r="E1954">
            <v>4.6794075580712597</v>
          </cell>
          <cell r="F1954">
            <v>2.8401000000000001</v>
          </cell>
          <cell r="G1954">
            <v>2.8422000000000001</v>
          </cell>
        </row>
        <row r="1955">
          <cell r="A1955">
            <v>37907</v>
          </cell>
          <cell r="B1955">
            <v>1953</v>
          </cell>
          <cell r="C1955">
            <v>0.19739999999999999</v>
          </cell>
          <cell r="D1955">
            <v>4.9521979219562704</v>
          </cell>
          <cell r="E1955">
            <v>4.6826353743317597</v>
          </cell>
          <cell r="F1955">
            <v>2.8371</v>
          </cell>
          <cell r="G1955">
            <v>2.8401000000000001</v>
          </cell>
        </row>
        <row r="1956">
          <cell r="A1956">
            <v>37908</v>
          </cell>
          <cell r="B1956">
            <v>1954</v>
          </cell>
          <cell r="C1956">
            <v>0.19739999999999999</v>
          </cell>
          <cell r="D1956">
            <v>4.9557394863001596</v>
          </cell>
          <cell r="E1956">
            <v>4.6858669534856299</v>
          </cell>
          <cell r="F1956">
            <v>2.8424999999999998</v>
          </cell>
          <cell r="G1956">
            <v>2.8371</v>
          </cell>
        </row>
        <row r="1957">
          <cell r="A1957">
            <v>37909</v>
          </cell>
          <cell r="B1957">
            <v>1955</v>
          </cell>
          <cell r="C1957">
            <v>0.19739999999999999</v>
          </cell>
          <cell r="D1957">
            <v>4.9592835833937903</v>
          </cell>
          <cell r="E1957">
            <v>4.6891007628160999</v>
          </cell>
          <cell r="F1957">
            <v>2.8268</v>
          </cell>
          <cell r="G1957">
            <v>2.8424999999999998</v>
          </cell>
        </row>
        <row r="1958">
          <cell r="A1958">
            <v>37910</v>
          </cell>
          <cell r="B1958">
            <v>1956</v>
          </cell>
          <cell r="C1958">
            <v>0.19750000000000001</v>
          </cell>
          <cell r="D1958">
            <v>4.9628302150484496</v>
          </cell>
          <cell r="E1958">
            <v>4.6923368038622604</v>
          </cell>
          <cell r="F1958">
            <v>2.8409</v>
          </cell>
          <cell r="G1958">
            <v>2.8268</v>
          </cell>
        </row>
        <row r="1959">
          <cell r="A1959">
            <v>37911</v>
          </cell>
          <cell r="B1959">
            <v>1957</v>
          </cell>
          <cell r="C1959">
            <v>0.1976</v>
          </cell>
          <cell r="D1959">
            <v>4.9663810208107098</v>
          </cell>
          <cell r="E1959">
            <v>4.6955765724389096</v>
          </cell>
          <cell r="F1959">
            <v>2.8635000000000002</v>
          </cell>
          <cell r="G1959">
            <v>2.8409</v>
          </cell>
        </row>
        <row r="1960">
          <cell r="A1960">
            <v>37914</v>
          </cell>
          <cell r="B1960">
            <v>1958</v>
          </cell>
          <cell r="C1960">
            <v>0.19750000000000001</v>
          </cell>
          <cell r="D1960">
            <v>4.9699360060092204</v>
          </cell>
          <cell r="E1960">
            <v>4.6988200731819099</v>
          </cell>
          <cell r="F1960">
            <v>2.8839000000000001</v>
          </cell>
          <cell r="G1960">
            <v>2.8635000000000002</v>
          </cell>
        </row>
        <row r="1961">
          <cell r="A1961">
            <v>37915</v>
          </cell>
          <cell r="B1961">
            <v>1959</v>
          </cell>
          <cell r="C1961">
            <v>0.1973</v>
          </cell>
          <cell r="D1961">
            <v>4.9734918958228</v>
          </cell>
          <cell r="E1961">
            <v>4.7020643180553598</v>
          </cell>
          <cell r="F1961">
            <v>2.8641999999999999</v>
          </cell>
          <cell r="G1961">
            <v>2.8839000000000001</v>
          </cell>
        </row>
        <row r="1962">
          <cell r="A1962">
            <v>37916</v>
          </cell>
          <cell r="B1962">
            <v>1960</v>
          </cell>
          <cell r="C1962">
            <v>0.19689999999999999</v>
          </cell>
          <cell r="D1962">
            <v>4.9770469975648499</v>
          </cell>
          <cell r="E1962">
            <v>4.7053077627597197</v>
          </cell>
          <cell r="F1962">
            <v>2.8601999999999999</v>
          </cell>
          <cell r="G1962">
            <v>2.8641999999999999</v>
          </cell>
        </row>
        <row r="1963">
          <cell r="A1963">
            <v>37917</v>
          </cell>
          <cell r="B1963">
            <v>1961</v>
          </cell>
          <cell r="C1963">
            <v>0.18720000000000001</v>
          </cell>
          <cell r="D1963">
            <v>4.9805980708271402</v>
          </cell>
          <cell r="E1963">
            <v>4.7085474511441197</v>
          </cell>
          <cell r="F1963">
            <v>2.8698000000000001</v>
          </cell>
          <cell r="G1963">
            <v>2.8601999999999999</v>
          </cell>
        </row>
        <row r="1964">
          <cell r="A1964">
            <v>37918</v>
          </cell>
          <cell r="B1964">
            <v>1962</v>
          </cell>
          <cell r="C1964">
            <v>0.187</v>
          </cell>
          <cell r="D1964">
            <v>4.9839907048150502</v>
          </cell>
          <cell r="E1964">
            <v>4.7116425161670596</v>
          </cell>
          <cell r="F1964">
            <v>2.8694999999999999</v>
          </cell>
          <cell r="G1964">
            <v>2.8698000000000001</v>
          </cell>
        </row>
        <row r="1965">
          <cell r="A1965">
            <v>37921</v>
          </cell>
          <cell r="B1965">
            <v>1963</v>
          </cell>
          <cell r="C1965">
            <v>0.187</v>
          </cell>
          <cell r="D1965">
            <v>4.9873823603295797</v>
          </cell>
          <cell r="E1965">
            <v>4.7147366148210299</v>
          </cell>
          <cell r="F1965">
            <v>2.8727999999999998</v>
          </cell>
          <cell r="G1965">
            <v>2.8694999999999999</v>
          </cell>
        </row>
        <row r="1966">
          <cell r="A1966">
            <v>37922</v>
          </cell>
          <cell r="B1966">
            <v>1964</v>
          </cell>
          <cell r="C1966">
            <v>0.187</v>
          </cell>
          <cell r="D1966">
            <v>4.9907763238996097</v>
          </cell>
          <cell r="E1966">
            <v>4.7178327453452997</v>
          </cell>
          <cell r="F1966">
            <v>2.8675000000000002</v>
          </cell>
          <cell r="G1966">
            <v>2.8727999999999998</v>
          </cell>
        </row>
        <row r="1967">
          <cell r="A1967">
            <v>37923</v>
          </cell>
          <cell r="B1967">
            <v>1965</v>
          </cell>
          <cell r="C1967">
            <v>0.18740000000000001</v>
          </cell>
          <cell r="D1967">
            <v>4.9941725970957904</v>
          </cell>
          <cell r="E1967">
            <v>4.7209309090741796</v>
          </cell>
          <cell r="F1967">
            <v>2.8536999999999999</v>
          </cell>
          <cell r="G1967">
            <v>2.8675000000000002</v>
          </cell>
        </row>
        <row r="1968">
          <cell r="A1968">
            <v>37924</v>
          </cell>
          <cell r="B1968">
            <v>1966</v>
          </cell>
          <cell r="C1968">
            <v>0.18740000000000001</v>
          </cell>
          <cell r="D1968">
            <v>4.9975778237393902</v>
          </cell>
          <cell r="E1968">
            <v>4.7240371664216401</v>
          </cell>
          <cell r="F1968">
            <v>2.8439999999999999</v>
          </cell>
          <cell r="G1968">
            <v>2.8536999999999999</v>
          </cell>
        </row>
        <row r="1969">
          <cell r="A1969">
            <v>37925</v>
          </cell>
          <cell r="B1969">
            <v>1967</v>
          </cell>
          <cell r="C1969">
            <v>0.1875</v>
          </cell>
          <cell r="D1969">
            <v>5.00098537220273</v>
          </cell>
          <cell r="E1969">
            <v>4.7271454676106401</v>
          </cell>
          <cell r="F1969">
            <v>2.8561999999999999</v>
          </cell>
          <cell r="G1969">
            <v>2.8439999999999999</v>
          </cell>
        </row>
        <row r="1970">
          <cell r="A1970">
            <v>37928</v>
          </cell>
          <cell r="B1970">
            <v>1968</v>
          </cell>
          <cell r="C1970">
            <v>0.18740000000000001</v>
          </cell>
          <cell r="D1970">
            <v>5.0043969444039398</v>
          </cell>
          <cell r="E1970">
            <v>4.7302573649624096</v>
          </cell>
          <cell r="F1970">
            <v>2.8559000000000001</v>
          </cell>
          <cell r="G1970">
            <v>2.8561999999999999</v>
          </cell>
        </row>
        <row r="1971">
          <cell r="A1971">
            <v>37929</v>
          </cell>
          <cell r="B1971">
            <v>1969</v>
          </cell>
          <cell r="C1971">
            <v>0.1875</v>
          </cell>
          <cell r="D1971">
            <v>5.0078091424165097</v>
          </cell>
          <cell r="E1971">
            <v>4.7333697588902801</v>
          </cell>
          <cell r="F1971">
            <v>2.8607</v>
          </cell>
          <cell r="G1971">
            <v>2.8559000000000001</v>
          </cell>
        </row>
        <row r="1972">
          <cell r="A1972">
            <v>37930</v>
          </cell>
          <cell r="B1972">
            <v>1970</v>
          </cell>
          <cell r="C1972">
            <v>0.18759999999999999</v>
          </cell>
          <cell r="D1972">
            <v>5.0112253696572804</v>
          </cell>
          <cell r="E1972">
            <v>4.7364857537160301</v>
          </cell>
          <cell r="F1972">
            <v>2.8595999999999999</v>
          </cell>
          <cell r="G1972">
            <v>2.8607</v>
          </cell>
        </row>
        <row r="1973">
          <cell r="A1973">
            <v>37931</v>
          </cell>
          <cell r="B1973">
            <v>1971</v>
          </cell>
          <cell r="C1973">
            <v>0.18759999999999999</v>
          </cell>
          <cell r="D1973">
            <v>5.0146455810843298</v>
          </cell>
          <cell r="E1973">
            <v>4.7396053081465901</v>
          </cell>
          <cell r="F1973">
            <v>2.8708</v>
          </cell>
          <cell r="G1973">
            <v>2.8595999999999999</v>
          </cell>
        </row>
        <row r="1974">
          <cell r="A1974">
            <v>37932</v>
          </cell>
          <cell r="B1974">
            <v>1972</v>
          </cell>
          <cell r="C1974">
            <v>0.1875</v>
          </cell>
          <cell r="D1974">
            <v>5.0180681268398803</v>
          </cell>
          <cell r="E1974">
            <v>4.7427269171847897</v>
          </cell>
          <cell r="F1974">
            <v>2.8698999999999999</v>
          </cell>
          <cell r="G1974">
            <v>2.8708</v>
          </cell>
        </row>
        <row r="1975">
          <cell r="A1975">
            <v>37935</v>
          </cell>
          <cell r="B1975">
            <v>1973</v>
          </cell>
          <cell r="C1975">
            <v>0.1875</v>
          </cell>
          <cell r="D1975">
            <v>5.0214913525546496</v>
          </cell>
          <cell r="E1975">
            <v>4.7458490718624597</v>
          </cell>
          <cell r="F1975">
            <v>2.8807</v>
          </cell>
          <cell r="G1975">
            <v>2.8698999999999999</v>
          </cell>
        </row>
        <row r="1976">
          <cell r="A1976">
            <v>37936</v>
          </cell>
          <cell r="B1976">
            <v>1974</v>
          </cell>
          <cell r="C1976">
            <v>0.1875</v>
          </cell>
          <cell r="D1976">
            <v>5.0249169135255398</v>
          </cell>
          <cell r="E1976">
            <v>4.7489732818661103</v>
          </cell>
          <cell r="F1976">
            <v>2.8955000000000002</v>
          </cell>
          <cell r="G1976">
            <v>2.8807</v>
          </cell>
        </row>
        <row r="1977">
          <cell r="A1977">
            <v>37937</v>
          </cell>
          <cell r="B1977">
            <v>1975</v>
          </cell>
          <cell r="C1977">
            <v>0.18759999999999999</v>
          </cell>
          <cell r="D1977">
            <v>5.02834481134561</v>
          </cell>
          <cell r="E1977">
            <v>4.7520995485487596</v>
          </cell>
          <cell r="F1977">
            <v>2.9112</v>
          </cell>
          <cell r="G1977">
            <v>2.8955000000000002</v>
          </cell>
        </row>
        <row r="1978">
          <cell r="A1978">
            <v>37938</v>
          </cell>
          <cell r="B1978">
            <v>1976</v>
          </cell>
          <cell r="C1978">
            <v>0.18759999999999999</v>
          </cell>
          <cell r="D1978">
            <v>5.0317767069628001</v>
          </cell>
          <cell r="E1978">
            <v>4.7552293865704396</v>
          </cell>
          <cell r="F1978">
            <v>2.9196</v>
          </cell>
          <cell r="G1978">
            <v>2.9112</v>
          </cell>
        </row>
        <row r="1979">
          <cell r="A1979">
            <v>37939</v>
          </cell>
          <cell r="B1979">
            <v>1977</v>
          </cell>
          <cell r="C1979">
            <v>0.18759999999999999</v>
          </cell>
          <cell r="D1979">
            <v>5.0352109448830698</v>
          </cell>
          <cell r="E1979">
            <v>4.7583612859727697</v>
          </cell>
          <cell r="F1979">
            <v>2.9418000000000002</v>
          </cell>
          <cell r="G1979">
            <v>2.9196</v>
          </cell>
        </row>
        <row r="1980">
          <cell r="A1980">
            <v>37942</v>
          </cell>
          <cell r="B1980">
            <v>1978</v>
          </cell>
          <cell r="C1980">
            <v>0.18759999999999999</v>
          </cell>
          <cell r="D1980">
            <v>5.0386475267050601</v>
          </cell>
          <cell r="E1980">
            <v>4.7614952481134099</v>
          </cell>
          <cell r="F1980">
            <v>2.9546000000000001</v>
          </cell>
          <cell r="G1980">
            <v>2.9418000000000002</v>
          </cell>
        </row>
        <row r="1981">
          <cell r="A1981">
            <v>37943</v>
          </cell>
          <cell r="B1981">
            <v>1979</v>
          </cell>
          <cell r="C1981">
            <v>0.1875</v>
          </cell>
          <cell r="D1981">
            <v>5.0420864540285102</v>
          </cell>
          <cell r="E1981">
            <v>4.7646312743509398</v>
          </cell>
          <cell r="F1981">
            <v>2.9420999999999999</v>
          </cell>
          <cell r="G1981">
            <v>2.9546000000000001</v>
          </cell>
        </row>
        <row r="1982">
          <cell r="A1982">
            <v>37944</v>
          </cell>
          <cell r="B1982">
            <v>1980</v>
          </cell>
          <cell r="C1982">
            <v>0.18729999999999999</v>
          </cell>
          <cell r="D1982">
            <v>5.0455260645657196</v>
          </cell>
          <cell r="E1982">
            <v>4.7677678487479804</v>
          </cell>
          <cell r="F1982">
            <v>2.9506999999999999</v>
          </cell>
          <cell r="G1982">
            <v>2.9420999999999999</v>
          </cell>
        </row>
        <row r="1983">
          <cell r="A1983">
            <v>37945</v>
          </cell>
          <cell r="B1983">
            <v>1981</v>
          </cell>
          <cell r="C1983">
            <v>0.1729</v>
          </cell>
          <cell r="D1983">
            <v>5.0489646410339803</v>
          </cell>
          <cell r="E1983">
            <v>4.7709034053632502</v>
          </cell>
          <cell r="F1983">
            <v>2.948</v>
          </cell>
          <cell r="G1983">
            <v>2.9506999999999999</v>
          </cell>
        </row>
        <row r="1984">
          <cell r="A1984">
            <v>37946</v>
          </cell>
          <cell r="B1984">
            <v>1982</v>
          </cell>
          <cell r="C1984">
            <v>0.17280000000000001</v>
          </cell>
          <cell r="D1984">
            <v>5.0521608880999898</v>
          </cell>
          <cell r="E1984">
            <v>4.77381791804999</v>
          </cell>
          <cell r="F1984">
            <v>2.9300999999999999</v>
          </cell>
          <cell r="G1984">
            <v>2.948</v>
          </cell>
        </row>
        <row r="1985">
          <cell r="A1985">
            <v>37949</v>
          </cell>
          <cell r="B1985">
            <v>1983</v>
          </cell>
          <cell r="C1985">
            <v>0.1729</v>
          </cell>
          <cell r="D1985">
            <v>5.0553574913371104</v>
          </cell>
          <cell r="E1985">
            <v>4.7767326909705403</v>
          </cell>
          <cell r="F1985">
            <v>2.927</v>
          </cell>
          <cell r="G1985">
            <v>2.9300999999999999</v>
          </cell>
        </row>
        <row r="1986">
          <cell r="A1986">
            <v>37950</v>
          </cell>
          <cell r="B1986">
            <v>1984</v>
          </cell>
          <cell r="C1986">
            <v>0.17269999999999999</v>
          </cell>
          <cell r="D1986">
            <v>5.0585577853970003</v>
          </cell>
          <cell r="E1986">
            <v>4.77965076472851</v>
          </cell>
          <cell r="F1986">
            <v>2.9245999999999999</v>
          </cell>
          <cell r="G1986">
            <v>2.927</v>
          </cell>
        </row>
        <row r="1987">
          <cell r="A1987">
            <v>37951</v>
          </cell>
          <cell r="B1987">
            <v>1985</v>
          </cell>
          <cell r="C1987">
            <v>0.17269999999999999</v>
          </cell>
          <cell r="D1987">
            <v>5.06175671616933</v>
          </cell>
          <cell r="E1987">
            <v>4.7825675308348403</v>
          </cell>
          <cell r="F1987">
            <v>2.9361000000000002</v>
          </cell>
          <cell r="G1987">
            <v>2.9245999999999999</v>
          </cell>
        </row>
        <row r="1988">
          <cell r="A1988">
            <v>37952</v>
          </cell>
          <cell r="B1988">
            <v>1986</v>
          </cell>
          <cell r="C1988">
            <v>0.1726</v>
          </cell>
          <cell r="D1988">
            <v>5.0649576698815002</v>
          </cell>
          <cell r="E1988">
            <v>4.78548607688806</v>
          </cell>
          <cell r="F1988">
            <v>2.9477000000000002</v>
          </cell>
          <cell r="G1988">
            <v>2.9361000000000002</v>
          </cell>
        </row>
        <row r="1989">
          <cell r="A1989">
            <v>37953</v>
          </cell>
          <cell r="B1989">
            <v>1987</v>
          </cell>
          <cell r="C1989">
            <v>0.17249999999999999</v>
          </cell>
          <cell r="D1989">
            <v>5.06815892572717</v>
          </cell>
          <cell r="E1989">
            <v>4.78840483385639</v>
          </cell>
          <cell r="F1989">
            <v>2.9493999999999998</v>
          </cell>
          <cell r="G1989">
            <v>2.9477000000000002</v>
          </cell>
        </row>
        <row r="1990">
          <cell r="A1990">
            <v>37956</v>
          </cell>
          <cell r="B1990">
            <v>1988</v>
          </cell>
          <cell r="C1990">
            <v>0.17230000000000001</v>
          </cell>
          <cell r="D1990">
            <v>5.07136048172055</v>
          </cell>
          <cell r="E1990">
            <v>4.7913237999532603</v>
          </cell>
          <cell r="F1990">
            <v>2.9340999999999999</v>
          </cell>
          <cell r="G1990">
            <v>2.9493999999999998</v>
          </cell>
        </row>
        <row r="1991">
          <cell r="A1991">
            <v>37957</v>
          </cell>
          <cell r="B1991">
            <v>1989</v>
          </cell>
          <cell r="C1991">
            <v>0.1721</v>
          </cell>
          <cell r="D1991">
            <v>5.0745606116117203</v>
          </cell>
          <cell r="E1991">
            <v>4.7942414013574597</v>
          </cell>
          <cell r="F1991">
            <v>2.9272999999999998</v>
          </cell>
          <cell r="G1991">
            <v>2.9340999999999999</v>
          </cell>
        </row>
        <row r="1992">
          <cell r="A1992">
            <v>37958</v>
          </cell>
          <cell r="B1992">
            <v>1990</v>
          </cell>
          <cell r="C1992">
            <v>0.17219999999999999</v>
          </cell>
          <cell r="D1992">
            <v>5.0777593608932499</v>
          </cell>
          <cell r="E1992">
            <v>4.7971576796724502</v>
          </cell>
          <cell r="F1992">
            <v>2.9316</v>
          </cell>
          <cell r="G1992">
            <v>2.9272999999999998</v>
          </cell>
        </row>
        <row r="1993">
          <cell r="A1993">
            <v>37959</v>
          </cell>
          <cell r="B1993">
            <v>1991</v>
          </cell>
          <cell r="C1993">
            <v>0.17219999999999999</v>
          </cell>
          <cell r="D1993">
            <v>5.0809618021669802</v>
          </cell>
          <cell r="E1993">
            <v>4.8000772595786803</v>
          </cell>
          <cell r="F1993">
            <v>2.9403000000000001</v>
          </cell>
          <cell r="G1993">
            <v>2.9316</v>
          </cell>
        </row>
        <row r="1994">
          <cell r="A1994">
            <v>37960</v>
          </cell>
          <cell r="B1994">
            <v>1992</v>
          </cell>
          <cell r="C1994">
            <v>0.17219999999999999</v>
          </cell>
          <cell r="D1994">
            <v>5.0841662631563702</v>
          </cell>
          <cell r="E1994">
            <v>4.8029986163593401</v>
          </cell>
          <cell r="F1994">
            <v>2.9398</v>
          </cell>
          <cell r="G1994">
            <v>2.9403000000000001</v>
          </cell>
        </row>
        <row r="1995">
          <cell r="A1995">
            <v>37963</v>
          </cell>
          <cell r="B1995">
            <v>1993</v>
          </cell>
          <cell r="C1995">
            <v>0.17230000000000001</v>
          </cell>
          <cell r="D1995">
            <v>5.0873727451352204</v>
          </cell>
          <cell r="E1995">
            <v>4.8059217510958501</v>
          </cell>
          <cell r="F1995">
            <v>2.9422000000000001</v>
          </cell>
          <cell r="G1995">
            <v>2.9398</v>
          </cell>
        </row>
        <row r="1996">
          <cell r="A1996">
            <v>37964</v>
          </cell>
          <cell r="B1996">
            <v>1994</v>
          </cell>
          <cell r="C1996">
            <v>0.17219999999999999</v>
          </cell>
          <cell r="D1996">
            <v>5.0905829790848598</v>
          </cell>
          <cell r="E1996">
            <v>4.8088482416932097</v>
          </cell>
          <cell r="F1996">
            <v>2.9350000000000001</v>
          </cell>
          <cell r="G1996">
            <v>2.9422000000000001</v>
          </cell>
        </row>
        <row r="1997">
          <cell r="A1997">
            <v>37965</v>
          </cell>
          <cell r="B1997">
            <v>1995</v>
          </cell>
          <cell r="C1997">
            <v>0.17230000000000001</v>
          </cell>
          <cell r="D1997">
            <v>5.09379350795811</v>
          </cell>
          <cell r="E1997">
            <v>4.8117749365479598</v>
          </cell>
          <cell r="F1997">
            <v>2.9428999999999998</v>
          </cell>
          <cell r="G1997">
            <v>2.9350000000000001</v>
          </cell>
        </row>
        <row r="1998">
          <cell r="A1998">
            <v>37966</v>
          </cell>
          <cell r="B1998">
            <v>1996</v>
          </cell>
          <cell r="C1998">
            <v>0.1721</v>
          </cell>
          <cell r="D1998">
            <v>5.0970077935375002</v>
          </cell>
          <cell r="E1998">
            <v>4.8147049913507001</v>
          </cell>
          <cell r="F1998">
            <v>2.9434</v>
          </cell>
          <cell r="G1998">
            <v>2.9428999999999998</v>
          </cell>
        </row>
        <row r="1999">
          <cell r="A1999">
            <v>37967</v>
          </cell>
          <cell r="B1999">
            <v>1997</v>
          </cell>
          <cell r="C1999">
            <v>0.17199999999999999</v>
          </cell>
          <cell r="D1999">
            <v>5.1002206924001596</v>
          </cell>
          <cell r="E1999">
            <v>4.8176337174167996</v>
          </cell>
          <cell r="F1999">
            <v>2.9420000000000002</v>
          </cell>
          <cell r="G1999">
            <v>2.9434</v>
          </cell>
        </row>
        <row r="2000">
          <cell r="A2000">
            <v>37970</v>
          </cell>
          <cell r="B2000">
            <v>1998</v>
          </cell>
          <cell r="C2000">
            <v>0.17199999999999999</v>
          </cell>
          <cell r="D2000">
            <v>5.1034338824385799</v>
          </cell>
          <cell r="E2000">
            <v>4.8205626443254701</v>
          </cell>
          <cell r="F2000">
            <v>2.9293</v>
          </cell>
          <cell r="G2000">
            <v>2.9420000000000002</v>
          </cell>
        </row>
        <row r="2001">
          <cell r="A2001">
            <v>37971</v>
          </cell>
          <cell r="B2001">
            <v>1999</v>
          </cell>
          <cell r="C2001">
            <v>0.1719</v>
          </cell>
          <cell r="D2001">
            <v>5.1066490968188596</v>
          </cell>
          <cell r="E2001">
            <v>4.8234933519035197</v>
          </cell>
          <cell r="F2001">
            <v>2.9319999999999999</v>
          </cell>
          <cell r="G2001">
            <v>2.9293</v>
          </cell>
        </row>
        <row r="2002">
          <cell r="A2002">
            <v>37972</v>
          </cell>
          <cell r="B2002">
            <v>2000</v>
          </cell>
          <cell r="C2002">
            <v>0.17180000000000001</v>
          </cell>
          <cell r="D2002">
            <v>5.1098646005556496</v>
          </cell>
          <cell r="E2002">
            <v>4.8264242586453499</v>
          </cell>
          <cell r="F2002">
            <v>2.9380999999999999</v>
          </cell>
          <cell r="G2002">
            <v>2.9319999999999999</v>
          </cell>
        </row>
        <row r="2003">
          <cell r="A2003">
            <v>37973</v>
          </cell>
          <cell r="B2003">
            <v>2001</v>
          </cell>
          <cell r="C2003">
            <v>0.16200000000000001</v>
          </cell>
          <cell r="D2003">
            <v>5.1130803916447203</v>
          </cell>
          <cell r="E2003">
            <v>4.8293553627487897</v>
          </cell>
          <cell r="F2003">
            <v>2.9340999999999999</v>
          </cell>
          <cell r="G2003">
            <v>2.9380999999999999</v>
          </cell>
        </row>
        <row r="2004">
          <cell r="A2004">
            <v>37974</v>
          </cell>
          <cell r="B2004">
            <v>2002</v>
          </cell>
          <cell r="C2004">
            <v>0.1623</v>
          </cell>
          <cell r="D2004">
            <v>5.1161276852965303</v>
          </cell>
          <cell r="E2004">
            <v>4.8321328249855604</v>
          </cell>
          <cell r="F2004">
            <v>2.9278</v>
          </cell>
          <cell r="G2004">
            <v>2.9340999999999999</v>
          </cell>
        </row>
        <row r="2005">
          <cell r="A2005">
            <v>37977</v>
          </cell>
          <cell r="B2005">
            <v>2003</v>
          </cell>
          <cell r="C2005">
            <v>0.1623</v>
          </cell>
          <cell r="D2005">
            <v>5.1191820646859298</v>
          </cell>
          <cell r="E2005">
            <v>4.8349166874967802</v>
          </cell>
          <cell r="F2005">
            <v>2.9239000000000002</v>
          </cell>
          <cell r="G2005">
            <v>2.9278</v>
          </cell>
        </row>
        <row r="2006">
          <cell r="A2006">
            <v>37978</v>
          </cell>
          <cell r="B2006">
            <v>2004</v>
          </cell>
          <cell r="C2006">
            <v>0.16239999999999999</v>
          </cell>
          <cell r="D2006">
            <v>5.1222382675703697</v>
          </cell>
          <cell r="E2006">
            <v>4.8377021538319802</v>
          </cell>
          <cell r="F2006">
            <v>2.9175</v>
          </cell>
          <cell r="G2006">
            <v>2.9239000000000002</v>
          </cell>
        </row>
        <row r="2007">
          <cell r="A2007">
            <v>37979</v>
          </cell>
          <cell r="B2007">
            <v>2005</v>
          </cell>
          <cell r="C2007">
            <v>0.1623</v>
          </cell>
          <cell r="D2007">
            <v>5.1252980365995002</v>
          </cell>
          <cell r="E2007">
            <v>4.8404908121652204</v>
          </cell>
          <cell r="F2007">
            <v>2.9081999999999999</v>
          </cell>
          <cell r="G2007">
            <v>2.9175</v>
          </cell>
        </row>
        <row r="2008">
          <cell r="A2008">
            <v>37981</v>
          </cell>
          <cell r="B2008">
            <v>2006</v>
          </cell>
          <cell r="C2008">
            <v>0.16220000000000001</v>
          </cell>
          <cell r="D2008">
            <v>5.1283578907803298</v>
          </cell>
          <cell r="E2008">
            <v>4.8432794898353002</v>
          </cell>
          <cell r="F2008">
            <v>2.8994</v>
          </cell>
          <cell r="G2008">
            <v>2.9081999999999999</v>
          </cell>
        </row>
        <row r="2009">
          <cell r="A2009">
            <v>37984</v>
          </cell>
          <cell r="B2009">
            <v>2007</v>
          </cell>
          <cell r="C2009">
            <v>0.1623</v>
          </cell>
          <cell r="D2009">
            <v>5.1314178280830198</v>
          </cell>
          <cell r="E2009">
            <v>4.8460681850234399</v>
          </cell>
          <cell r="F2009">
            <v>2.8883000000000001</v>
          </cell>
          <cell r="G2009">
            <v>2.8994</v>
          </cell>
        </row>
        <row r="2010">
          <cell r="A2010">
            <v>37985</v>
          </cell>
          <cell r="B2010">
            <v>2008</v>
          </cell>
          <cell r="C2010">
            <v>0.16239999999999999</v>
          </cell>
          <cell r="D2010">
            <v>5.1344813358405599</v>
          </cell>
          <cell r="E2010">
            <v>4.8488600758997302</v>
          </cell>
          <cell r="F2010">
            <v>2.8892000000000002</v>
          </cell>
          <cell r="G2010">
            <v>2.8883000000000001</v>
          </cell>
        </row>
        <row r="2011">
          <cell r="A2011">
            <v>37986</v>
          </cell>
          <cell r="B2011">
            <v>2009</v>
          </cell>
          <cell r="C2011">
            <v>0.16270000000000001</v>
          </cell>
          <cell r="D2011">
            <v>5.1375484182665199</v>
          </cell>
          <cell r="E2011">
            <v>4.8516551661362497</v>
          </cell>
          <cell r="F2011">
            <v>2.8892000000000002</v>
          </cell>
          <cell r="G2011">
            <v>2.8892000000000002</v>
          </cell>
        </row>
        <row r="2012">
          <cell r="A2012">
            <v>37988</v>
          </cell>
          <cell r="B2012">
            <v>2010</v>
          </cell>
          <cell r="C2012">
            <v>0.16260000000000002</v>
          </cell>
          <cell r="D2012">
            <v>5.1406225731135597</v>
          </cell>
          <cell r="E2012">
            <v>4.8544566430664498</v>
          </cell>
          <cell r="F2012">
            <v>2.8862000000000001</v>
          </cell>
          <cell r="G2012">
            <v>2.8892000000000002</v>
          </cell>
        </row>
        <row r="2013">
          <cell r="A2013">
            <v>37991</v>
          </cell>
          <cell r="B2013">
            <v>2011</v>
          </cell>
          <cell r="C2013">
            <v>0.16250000000000001</v>
          </cell>
          <cell r="D2013">
            <v>5.1436968196309598</v>
          </cell>
          <cell r="E2013">
            <v>4.8572581448979797</v>
          </cell>
          <cell r="F2013">
            <v>2.8626999999999998</v>
          </cell>
          <cell r="G2013">
            <v>2.8862000000000001</v>
          </cell>
        </row>
        <row r="2014">
          <cell r="A2014">
            <v>37992</v>
          </cell>
          <cell r="B2014">
            <v>2012</v>
          </cell>
          <cell r="C2014">
            <v>0.16239999999999999</v>
          </cell>
          <cell r="D2014">
            <v>5.1467711557830897</v>
          </cell>
          <cell r="E2014">
            <v>4.8600596698068799</v>
          </cell>
          <cell r="F2014">
            <v>2.8508</v>
          </cell>
          <cell r="G2014">
            <v>2.8626999999999998</v>
          </cell>
        </row>
        <row r="2015">
          <cell r="A2015">
            <v>37993</v>
          </cell>
          <cell r="B2015">
            <v>2013</v>
          </cell>
          <cell r="C2015">
            <v>0.1623</v>
          </cell>
          <cell r="D2015">
            <v>5.1498455795330003</v>
          </cell>
          <cell r="E2015">
            <v>4.8628612159681097</v>
          </cell>
          <cell r="F2015">
            <v>2.8723000000000001</v>
          </cell>
          <cell r="G2015">
            <v>2.8508</v>
          </cell>
        </row>
        <row r="2016">
          <cell r="A2016">
            <v>37994</v>
          </cell>
          <cell r="B2016">
            <v>2014</v>
          </cell>
          <cell r="C2016">
            <v>0.16219999999999998</v>
          </cell>
          <cell r="D2016">
            <v>5.15292008884244</v>
          </cell>
          <cell r="E2016">
            <v>4.8656627815555504</v>
          </cell>
          <cell r="F2016">
            <v>2.8588</v>
          </cell>
          <cell r="G2016">
            <v>2.8723000000000001</v>
          </cell>
        </row>
        <row r="2017">
          <cell r="A2017">
            <v>37995</v>
          </cell>
          <cell r="B2017">
            <v>2015</v>
          </cell>
          <cell r="C2017">
            <v>0.16219999999999998</v>
          </cell>
          <cell r="D2017">
            <v>5.1559946816718503</v>
          </cell>
          <cell r="E2017">
            <v>4.8684643647420103</v>
          </cell>
          <cell r="F2017">
            <v>2.8422000000000001</v>
          </cell>
          <cell r="G2017">
            <v>2.8588</v>
          </cell>
        </row>
        <row r="2018">
          <cell r="A2018">
            <v>37998</v>
          </cell>
          <cell r="B2018">
            <v>2016</v>
          </cell>
          <cell r="C2018">
            <v>0.16219999999999998</v>
          </cell>
          <cell r="D2018">
            <v>5.1590711090185604</v>
          </cell>
          <cell r="E2018">
            <v>4.8712675610423801</v>
          </cell>
          <cell r="F2018">
            <v>2.8163</v>
          </cell>
          <cell r="G2018">
            <v>2.8422000000000001</v>
          </cell>
        </row>
        <row r="2019">
          <cell r="A2019">
            <v>37999</v>
          </cell>
          <cell r="B2019">
            <v>2017</v>
          </cell>
          <cell r="C2019">
            <v>0.16219999999999998</v>
          </cell>
          <cell r="D2019">
            <v>5.16214937197718</v>
          </cell>
          <cell r="E2019">
            <v>4.8740723713854797</v>
          </cell>
          <cell r="F2019">
            <v>2.8022</v>
          </cell>
          <cell r="G2019">
            <v>2.8163</v>
          </cell>
        </row>
        <row r="2020">
          <cell r="A2020">
            <v>38000</v>
          </cell>
          <cell r="B2020">
            <v>2018</v>
          </cell>
          <cell r="C2020">
            <v>0.16219999999999998</v>
          </cell>
          <cell r="D2020">
            <v>5.1652294716429603</v>
          </cell>
          <cell r="E2020">
            <v>4.8768787967006499</v>
          </cell>
          <cell r="F2020">
            <v>2.8142</v>
          </cell>
          <cell r="G2020">
            <v>2.8022</v>
          </cell>
        </row>
        <row r="2021">
          <cell r="A2021">
            <v>38001</v>
          </cell>
          <cell r="B2021">
            <v>2019</v>
          </cell>
          <cell r="C2021">
            <v>0.16210000000000002</v>
          </cell>
          <cell r="D2021">
            <v>5.1683114091117996</v>
          </cell>
          <cell r="E2021">
            <v>4.8796868379177702</v>
          </cell>
          <cell r="F2021">
            <v>2.8126000000000002</v>
          </cell>
          <cell r="G2021">
            <v>2.8142</v>
          </cell>
        </row>
        <row r="2022">
          <cell r="A2022">
            <v>38002</v>
          </cell>
          <cell r="B2022">
            <v>2020</v>
          </cell>
          <cell r="C2022">
            <v>0.16200000000000001</v>
          </cell>
          <cell r="D2022">
            <v>5.1713933765712801</v>
          </cell>
          <cell r="E2022">
            <v>4.8824948478530299</v>
          </cell>
          <cell r="F2022">
            <v>2.8184</v>
          </cell>
          <cell r="G2022">
            <v>2.8126000000000002</v>
          </cell>
        </row>
        <row r="2023">
          <cell r="A2023">
            <v>38005</v>
          </cell>
          <cell r="B2023">
            <v>2021</v>
          </cell>
          <cell r="C2023">
            <v>0.16200000000000001</v>
          </cell>
          <cell r="D2023">
            <v>5.1744754235958501</v>
          </cell>
          <cell r="E2023">
            <v>4.8853028717076699</v>
          </cell>
          <cell r="F2023">
            <v>2.8418999999999999</v>
          </cell>
          <cell r="G2023">
            <v>2.8184</v>
          </cell>
        </row>
        <row r="2024">
          <cell r="A2024">
            <v>38006</v>
          </cell>
          <cell r="B2024">
            <v>2022</v>
          </cell>
          <cell r="C2024">
            <v>0.16200000000000001</v>
          </cell>
          <cell r="D2024">
            <v>5.1775593074588002</v>
          </cell>
          <cell r="E2024">
            <v>4.8881125105149597</v>
          </cell>
          <cell r="F2024">
            <v>2.8382000000000001</v>
          </cell>
          <cell r="G2024">
            <v>2.8418999999999999</v>
          </cell>
        </row>
        <row r="2025">
          <cell r="A2025">
            <v>38007</v>
          </cell>
          <cell r="B2025">
            <v>2023</v>
          </cell>
          <cell r="C2025">
            <v>0.16200000000000001</v>
          </cell>
          <cell r="D2025">
            <v>5.18064502925486</v>
          </cell>
          <cell r="E2025">
            <v>4.8909237652036897</v>
          </cell>
          <cell r="F2025">
            <v>2.8416999999999999</v>
          </cell>
          <cell r="G2025">
            <v>2.8382000000000001</v>
          </cell>
        </row>
        <row r="2026">
          <cell r="A2026">
            <v>38008</v>
          </cell>
          <cell r="B2026">
            <v>2024</v>
          </cell>
          <cell r="C2026">
            <v>0.1623</v>
          </cell>
          <cell r="D2026">
            <v>5.1837325900793996</v>
          </cell>
          <cell r="E2026">
            <v>4.8937366367031796</v>
          </cell>
          <cell r="F2026">
            <v>2.8416999999999999</v>
          </cell>
          <cell r="G2026">
            <v>2.8416999999999999</v>
          </cell>
        </row>
        <row r="2027">
          <cell r="A2027">
            <v>38009</v>
          </cell>
          <cell r="B2027">
            <v>2025</v>
          </cell>
          <cell r="C2027">
            <v>0.16239999999999999</v>
          </cell>
          <cell r="D2027">
            <v>5.1868273302730001</v>
          </cell>
          <cell r="E2027">
            <v>4.8965559900728302</v>
          </cell>
          <cell r="F2027">
            <v>2.8435000000000001</v>
          </cell>
          <cell r="G2027">
            <v>2.8416999999999999</v>
          </cell>
        </row>
        <row r="2028">
          <cell r="A2028">
            <v>38012</v>
          </cell>
          <cell r="B2028">
            <v>2026</v>
          </cell>
          <cell r="C2028">
            <v>0.1623</v>
          </cell>
          <cell r="D2028">
            <v>5.1899256815787398</v>
          </cell>
          <cell r="E2028">
            <v>4.8993785742732801</v>
          </cell>
          <cell r="F2028">
            <v>2.8431000000000002</v>
          </cell>
          <cell r="G2028">
            <v>2.8435000000000001</v>
          </cell>
        </row>
        <row r="2029">
          <cell r="A2029">
            <v>38013</v>
          </cell>
          <cell r="B2029">
            <v>2027</v>
          </cell>
          <cell r="C2029">
            <v>0.1623</v>
          </cell>
          <cell r="D2029">
            <v>5.1930241191099</v>
          </cell>
          <cell r="E2029">
            <v>4.9022011780458197</v>
          </cell>
          <cell r="F2029">
            <v>2.8586999999999998</v>
          </cell>
          <cell r="G2029">
            <v>2.8431000000000002</v>
          </cell>
        </row>
        <row r="2030">
          <cell r="A2030">
            <v>38014</v>
          </cell>
          <cell r="B2030">
            <v>2028</v>
          </cell>
          <cell r="C2030">
            <v>0.16210000000000002</v>
          </cell>
          <cell r="D2030">
            <v>5.1961244064392504</v>
          </cell>
          <cell r="E2030">
            <v>4.9050254079617401</v>
          </cell>
          <cell r="F2030">
            <v>2.8784999999999998</v>
          </cell>
          <cell r="G2030">
            <v>2.8586999999999998</v>
          </cell>
        </row>
        <row r="2031">
          <cell r="A2031">
            <v>38015</v>
          </cell>
          <cell r="B2031">
            <v>2029</v>
          </cell>
          <cell r="C2031">
            <v>0.16190000000000002</v>
          </cell>
          <cell r="D2031">
            <v>5.1992229593452999</v>
          </cell>
          <cell r="E2031">
            <v>4.9078479989467203</v>
          </cell>
          <cell r="F2031">
            <v>2.9236</v>
          </cell>
          <cell r="G2031">
            <v>2.8784999999999998</v>
          </cell>
        </row>
        <row r="2032">
          <cell r="A2032">
            <v>38016</v>
          </cell>
          <cell r="B2032">
            <v>2030</v>
          </cell>
          <cell r="C2032">
            <v>0.16219999999999998</v>
          </cell>
          <cell r="D2032">
            <v>5.2023198245088</v>
          </cell>
          <cell r="E2032">
            <v>4.9106689936584402</v>
          </cell>
          <cell r="F2032">
            <v>2.9409000000000001</v>
          </cell>
          <cell r="G2032">
            <v>2.9236</v>
          </cell>
        </row>
        <row r="2033">
          <cell r="A2033">
            <v>38019</v>
          </cell>
          <cell r="B2033">
            <v>2031</v>
          </cell>
          <cell r="C2033">
            <v>0.16219999999999998</v>
          </cell>
          <cell r="D2033">
            <v>5.2054238926784899</v>
          </cell>
          <cell r="E2033">
            <v>4.91349649081649</v>
          </cell>
          <cell r="F2033">
            <v>2.9485999999999999</v>
          </cell>
          <cell r="G2033">
            <v>2.9409000000000001</v>
          </cell>
        </row>
        <row r="2034">
          <cell r="A2034">
            <v>38020</v>
          </cell>
          <cell r="B2034">
            <v>2032</v>
          </cell>
          <cell r="C2034">
            <v>0.16219999999999998</v>
          </cell>
          <cell r="D2034">
            <v>5.2085298129525297</v>
          </cell>
          <cell r="E2034">
            <v>4.9163256160093702</v>
          </cell>
          <cell r="F2034">
            <v>2.9325999999999999</v>
          </cell>
          <cell r="G2034">
            <v>2.9485999999999999</v>
          </cell>
        </row>
        <row r="2035">
          <cell r="A2035">
            <v>38021</v>
          </cell>
          <cell r="B2035">
            <v>2033</v>
          </cell>
          <cell r="C2035">
            <v>0.16219999999999998</v>
          </cell>
          <cell r="D2035">
            <v>5.2116375864360203</v>
          </cell>
          <cell r="E2035">
            <v>4.9191563701744903</v>
          </cell>
          <cell r="F2035">
            <v>2.9106000000000001</v>
          </cell>
          <cell r="G2035">
            <v>2.9325999999999999</v>
          </cell>
        </row>
        <row r="2036">
          <cell r="A2036">
            <v>38022</v>
          </cell>
          <cell r="B2036">
            <v>2034</v>
          </cell>
          <cell r="C2036">
            <v>0.16219999999999998</v>
          </cell>
          <cell r="D2036">
            <v>5.2147472142347198</v>
          </cell>
          <cell r="E2036">
            <v>4.9219887542497798</v>
          </cell>
          <cell r="F2036">
            <v>2.9335</v>
          </cell>
          <cell r="G2036">
            <v>2.9106000000000001</v>
          </cell>
        </row>
        <row r="2037">
          <cell r="A2037">
            <v>38023</v>
          </cell>
          <cell r="B2037">
            <v>2035</v>
          </cell>
          <cell r="C2037">
            <v>0.16210000000000002</v>
          </cell>
          <cell r="D2037">
            <v>5.2178586974550401</v>
          </cell>
          <cell r="E2037">
            <v>4.9248227691737299</v>
          </cell>
          <cell r="F2037">
            <v>2.95</v>
          </cell>
          <cell r="G2037">
            <v>2.9335</v>
          </cell>
        </row>
        <row r="2038">
          <cell r="A2038">
            <v>38026</v>
          </cell>
          <cell r="B2038">
            <v>2036</v>
          </cell>
          <cell r="C2038">
            <v>0.16200000000000001</v>
          </cell>
          <cell r="D2038">
            <v>5.2209702109535101</v>
          </cell>
          <cell r="E2038">
            <v>4.9276567525264596</v>
          </cell>
          <cell r="F2038">
            <v>2.9340999999999999</v>
          </cell>
          <cell r="G2038">
            <v>2.95</v>
          </cell>
        </row>
        <row r="2039">
          <cell r="A2039">
            <v>38027</v>
          </cell>
          <cell r="B2039">
            <v>2037</v>
          </cell>
          <cell r="C2039">
            <v>0.16190000000000002</v>
          </cell>
          <cell r="D2039">
            <v>5.2240818047798303</v>
          </cell>
          <cell r="E2039">
            <v>4.9304907499273298</v>
          </cell>
          <cell r="F2039">
            <v>2.9198</v>
          </cell>
          <cell r="G2039">
            <v>2.9340999999999999</v>
          </cell>
        </row>
        <row r="2040">
          <cell r="A2040">
            <v>38028</v>
          </cell>
          <cell r="B2040">
            <v>2038</v>
          </cell>
          <cell r="C2040">
            <v>0.1618</v>
          </cell>
          <cell r="D2040">
            <v>5.22719347686603</v>
          </cell>
          <cell r="E2040">
            <v>4.9333247595247602</v>
          </cell>
          <cell r="F2040">
            <v>2.9253</v>
          </cell>
          <cell r="G2040">
            <v>2.9198</v>
          </cell>
        </row>
        <row r="2041">
          <cell r="A2041">
            <v>38029</v>
          </cell>
          <cell r="B2041">
            <v>2039</v>
          </cell>
          <cell r="C2041">
            <v>0.16200000000000001</v>
          </cell>
          <cell r="D2041">
            <v>5.2303052251428097</v>
          </cell>
          <cell r="E2041">
            <v>4.9361587794660799</v>
          </cell>
          <cell r="F2041">
            <v>2.9041999999999999</v>
          </cell>
          <cell r="G2041">
            <v>2.9253</v>
          </cell>
        </row>
        <row r="2042">
          <cell r="A2042">
            <v>38030</v>
          </cell>
          <cell r="B2042">
            <v>2040</v>
          </cell>
          <cell r="C2042">
            <v>0.1623</v>
          </cell>
          <cell r="D2042">
            <v>5.2334223824508896</v>
          </cell>
          <cell r="E2042">
            <v>4.9389976665586399</v>
          </cell>
          <cell r="F2042">
            <v>2.9085000000000001</v>
          </cell>
          <cell r="G2042">
            <v>2.9041999999999999</v>
          </cell>
        </row>
        <row r="2043">
          <cell r="A2043">
            <v>38033</v>
          </cell>
          <cell r="B2043">
            <v>2041</v>
          </cell>
          <cell r="C2043">
            <v>0.16239999999999999</v>
          </cell>
          <cell r="D2043">
            <v>5.2365467879474403</v>
          </cell>
          <cell r="E2043">
            <v>4.9418430954706603</v>
          </cell>
          <cell r="F2043">
            <v>2.90666</v>
          </cell>
          <cell r="G2043">
            <v>2.9085000000000001</v>
          </cell>
        </row>
        <row r="2044">
          <cell r="A2044">
            <v>38034</v>
          </cell>
          <cell r="B2044">
            <v>2042</v>
          </cell>
          <cell r="C2044">
            <v>0.16239999999999999</v>
          </cell>
          <cell r="D2044">
            <v>5.2396748391712196</v>
          </cell>
          <cell r="E2044">
            <v>4.9446917850946797</v>
          </cell>
          <cell r="F2044">
            <v>2.9125000000000001</v>
          </cell>
          <cell r="G2044">
            <v>2.90666</v>
          </cell>
        </row>
        <row r="2045">
          <cell r="A2045">
            <v>38035</v>
          </cell>
          <cell r="B2045">
            <v>2043</v>
          </cell>
          <cell r="C2045">
            <v>0.16239999999999999</v>
          </cell>
          <cell r="D2045">
            <v>5.2428047589364004</v>
          </cell>
          <cell r="E2045">
            <v>4.9475421168251801</v>
          </cell>
          <cell r="F2045">
            <v>2.9296000000000002</v>
          </cell>
          <cell r="G2045">
            <v>2.9125000000000001</v>
          </cell>
        </row>
        <row r="2046">
          <cell r="A2046">
            <v>38036</v>
          </cell>
          <cell r="B2046">
            <v>2044</v>
          </cell>
          <cell r="C2046">
            <v>0.1623</v>
          </cell>
          <cell r="D2046">
            <v>5.2459365483591496</v>
          </cell>
          <cell r="E2046">
            <v>4.9503940916087403</v>
          </cell>
          <cell r="F2046">
            <v>2.9508999999999999</v>
          </cell>
          <cell r="G2046">
            <v>2.9296000000000002</v>
          </cell>
        </row>
        <row r="2047">
          <cell r="A2047">
            <v>38037</v>
          </cell>
          <cell r="B2047">
            <v>2045</v>
          </cell>
          <cell r="C2047">
            <v>0.16250000000000001</v>
          </cell>
          <cell r="D2047">
            <v>5.2490684249378896</v>
          </cell>
          <cell r="E2047">
            <v>4.95324608616819</v>
          </cell>
          <cell r="F2047">
            <v>2.9878</v>
          </cell>
          <cell r="G2047">
            <v>2.9508999999999999</v>
          </cell>
        </row>
        <row r="2048">
          <cell r="A2048">
            <v>38042</v>
          </cell>
          <cell r="B2048">
            <v>2046</v>
          </cell>
          <cell r="C2048">
            <v>0.16239999999999999</v>
          </cell>
          <cell r="D2048">
            <v>5.25220574064479</v>
          </cell>
          <cell r="E2048">
            <v>4.9561029741235698</v>
          </cell>
          <cell r="F2048">
            <v>2.9403000000000001</v>
          </cell>
          <cell r="G2048">
            <v>2.9878</v>
          </cell>
        </row>
        <row r="2049">
          <cell r="A2049">
            <v>38043</v>
          </cell>
          <cell r="B2049">
            <v>2047</v>
          </cell>
          <cell r="C2049">
            <v>0.16239999999999999</v>
          </cell>
          <cell r="D2049">
            <v>5.2553431457439599</v>
          </cell>
          <cell r="E2049">
            <v>4.9589598837512598</v>
          </cell>
          <cell r="F2049">
            <v>2.9369000000000001</v>
          </cell>
          <cell r="G2049">
            <v>2.9403000000000001</v>
          </cell>
        </row>
        <row r="2050">
          <cell r="A2050">
            <v>38044</v>
          </cell>
          <cell r="B2050">
            <v>2048</v>
          </cell>
          <cell r="C2050">
            <v>0.16239999999999999</v>
          </cell>
          <cell r="D2050">
            <v>5.2584824249720699</v>
          </cell>
          <cell r="E2050">
            <v>4.9618184402237899</v>
          </cell>
          <cell r="F2050">
            <v>2.9138000000000002</v>
          </cell>
          <cell r="G2050">
            <v>2.9369000000000001</v>
          </cell>
        </row>
        <row r="2051">
          <cell r="A2051">
            <v>38047</v>
          </cell>
          <cell r="B2051">
            <v>2049</v>
          </cell>
          <cell r="C2051">
            <v>0.1623</v>
          </cell>
          <cell r="D2051">
            <v>5.2616235794486297</v>
          </cell>
          <cell r="E2051">
            <v>4.96467864449047</v>
          </cell>
          <cell r="F2051">
            <v>2.8944999999999999</v>
          </cell>
          <cell r="G2051">
            <v>2.9138000000000002</v>
          </cell>
        </row>
        <row r="2052">
          <cell r="A2052">
            <v>38048</v>
          </cell>
          <cell r="B2052">
            <v>2050</v>
          </cell>
          <cell r="C2052">
            <v>0.1623</v>
          </cell>
          <cell r="D2052">
            <v>5.2647648213418003</v>
          </cell>
          <cell r="E2052">
            <v>4.9675388685900996</v>
          </cell>
          <cell r="F2052">
            <v>2.9085999999999999</v>
          </cell>
          <cell r="G2052">
            <v>2.8944999999999999</v>
          </cell>
        </row>
        <row r="2053">
          <cell r="A2053">
            <v>38049</v>
          </cell>
          <cell r="B2053">
            <v>2051</v>
          </cell>
          <cell r="C2053">
            <v>0.16219999999999998</v>
          </cell>
          <cell r="D2053">
            <v>5.2679079385877898</v>
          </cell>
          <cell r="E2053">
            <v>4.9704007405067401</v>
          </cell>
          <cell r="F2053">
            <v>2.8812000000000002</v>
          </cell>
          <cell r="G2053">
            <v>2.9085999999999999</v>
          </cell>
        </row>
        <row r="2054">
          <cell r="A2054">
            <v>38050</v>
          </cell>
          <cell r="B2054">
            <v>2052</v>
          </cell>
          <cell r="C2054">
            <v>0.16210000000000002</v>
          </cell>
          <cell r="D2054">
            <v>5.2710511412175096</v>
          </cell>
          <cell r="E2054">
            <v>4.97326263040123</v>
          </cell>
          <cell r="F2054">
            <v>2.8877999999999999</v>
          </cell>
          <cell r="G2054">
            <v>2.8812000000000002</v>
          </cell>
        </row>
        <row r="2055">
          <cell r="A2055">
            <v>38051</v>
          </cell>
          <cell r="B2055">
            <v>2053</v>
          </cell>
          <cell r="C2055">
            <v>0.16219999999999998</v>
          </cell>
          <cell r="D2055">
            <v>5.2741943744340398</v>
          </cell>
          <cell r="E2055">
            <v>4.9761244884139799</v>
          </cell>
          <cell r="F2055">
            <v>2.879</v>
          </cell>
          <cell r="G2055">
            <v>2.8877999999999999</v>
          </cell>
        </row>
        <row r="2056">
          <cell r="A2056">
            <v>38054</v>
          </cell>
          <cell r="B2056">
            <v>2054</v>
          </cell>
          <cell r="C2056">
            <v>0.1623</v>
          </cell>
          <cell r="D2056">
            <v>5.2773413279914303</v>
          </cell>
          <cell r="E2056">
            <v>4.9789896739655299</v>
          </cell>
          <cell r="F2056">
            <v>2.8752</v>
          </cell>
          <cell r="G2056">
            <v>2.879</v>
          </cell>
        </row>
        <row r="2057">
          <cell r="A2057">
            <v>38055</v>
          </cell>
          <cell r="B2057">
            <v>2055</v>
          </cell>
          <cell r="C2057">
            <v>0.16219999999999998</v>
          </cell>
          <cell r="D2057">
            <v>5.2804919535376502</v>
          </cell>
          <cell r="E2057">
            <v>4.9818581428588997</v>
          </cell>
          <cell r="F2057">
            <v>2.8757999999999999</v>
          </cell>
          <cell r="G2057">
            <v>2.8752</v>
          </cell>
        </row>
        <row r="2058">
          <cell r="A2058">
            <v>38056</v>
          </cell>
          <cell r="B2058">
            <v>2056</v>
          </cell>
          <cell r="C2058">
            <v>0.1623</v>
          </cell>
          <cell r="D2058">
            <v>5.2836426646715697</v>
          </cell>
          <cell r="E2058">
            <v>4.9847266297715702</v>
          </cell>
          <cell r="F2058">
            <v>2.8891</v>
          </cell>
          <cell r="G2058">
            <v>2.8757999999999999</v>
          </cell>
        </row>
        <row r="2059">
          <cell r="A2059">
            <v>38057</v>
          </cell>
          <cell r="B2059">
            <v>2057</v>
          </cell>
          <cell r="C2059">
            <v>0.16210000000000002</v>
          </cell>
          <cell r="D2059">
            <v>5.2867970521787999</v>
          </cell>
          <cell r="E2059">
            <v>4.9875984038092298</v>
          </cell>
          <cell r="F2059">
            <v>2.9131999999999998</v>
          </cell>
          <cell r="G2059">
            <v>2.8891</v>
          </cell>
        </row>
        <row r="2060">
          <cell r="A2060">
            <v>38058</v>
          </cell>
          <cell r="B2060">
            <v>2058</v>
          </cell>
          <cell r="C2060">
            <v>0.16210000000000002</v>
          </cell>
          <cell r="D2060">
            <v>5.2899496749969597</v>
          </cell>
          <cell r="E2060">
            <v>4.99046851132558</v>
          </cell>
          <cell r="F2060">
            <v>2.9062999999999999</v>
          </cell>
          <cell r="G2060">
            <v>2.9131999999999998</v>
          </cell>
        </row>
        <row r="2061">
          <cell r="A2061">
            <v>38061</v>
          </cell>
          <cell r="B2061">
            <v>2059</v>
          </cell>
          <cell r="C2061">
            <v>0.16200000000000001</v>
          </cell>
          <cell r="D2061">
            <v>5.2931041777871499</v>
          </cell>
          <cell r="E2061">
            <v>4.9933402704418599</v>
          </cell>
          <cell r="F2061">
            <v>2.9013</v>
          </cell>
          <cell r="G2061">
            <v>2.9062999999999999</v>
          </cell>
        </row>
        <row r="2062">
          <cell r="A2062">
            <v>38062</v>
          </cell>
          <cell r="B2062">
            <v>2060</v>
          </cell>
          <cell r="C2062">
            <v>0.16200000000000001</v>
          </cell>
          <cell r="D2062">
            <v>5.2962587620150297</v>
          </cell>
          <cell r="E2062">
            <v>4.9962120437935296</v>
          </cell>
          <cell r="F2062">
            <v>2.9001000000000001</v>
          </cell>
          <cell r="G2062">
            <v>2.9013</v>
          </cell>
        </row>
        <row r="2063">
          <cell r="A2063">
            <v>38063</v>
          </cell>
          <cell r="B2063">
            <v>2061</v>
          </cell>
          <cell r="C2063">
            <v>0.16200000000000001</v>
          </cell>
          <cell r="D2063">
            <v>5.2994152263120196</v>
          </cell>
          <cell r="E2063">
            <v>4.9990854687614998</v>
          </cell>
          <cell r="F2063">
            <v>2.907</v>
          </cell>
          <cell r="G2063">
            <v>2.9001000000000001</v>
          </cell>
        </row>
        <row r="2064">
          <cell r="A2064">
            <v>38064</v>
          </cell>
          <cell r="B2064">
            <v>2062</v>
          </cell>
          <cell r="C2064">
            <v>0.15990000000000001</v>
          </cell>
          <cell r="D2064">
            <v>5.3025735717986002</v>
          </cell>
          <cell r="E2064">
            <v>5.00196054629565</v>
          </cell>
          <cell r="F2064">
            <v>2.9135</v>
          </cell>
          <cell r="G2064">
            <v>2.907</v>
          </cell>
        </row>
        <row r="2065">
          <cell r="A2065">
            <v>38065</v>
          </cell>
          <cell r="B2065">
            <v>2063</v>
          </cell>
          <cell r="C2065">
            <v>0.16010000000000002</v>
          </cell>
          <cell r="D2065">
            <v>5.3056957271176799</v>
          </cell>
          <cell r="E2065">
            <v>5.0048026202623701</v>
          </cell>
          <cell r="F2065">
            <v>2.9</v>
          </cell>
          <cell r="G2065">
            <v>2.9135</v>
          </cell>
        </row>
        <row r="2066">
          <cell r="A2066">
            <v>38068</v>
          </cell>
          <cell r="B2066">
            <v>2064</v>
          </cell>
          <cell r="C2066">
            <v>0.1605</v>
          </cell>
          <cell r="D2066">
            <v>5.3088233286349</v>
          </cell>
          <cell r="E2066">
            <v>5.0076495932242597</v>
          </cell>
          <cell r="F2066">
            <v>2.9106999999999998</v>
          </cell>
          <cell r="G2066">
            <v>2.9</v>
          </cell>
        </row>
        <row r="2067">
          <cell r="A2067">
            <v>38069</v>
          </cell>
          <cell r="B2067">
            <v>2065</v>
          </cell>
          <cell r="C2067">
            <v>0.16079999999999997</v>
          </cell>
          <cell r="D2067">
            <v>5.3119600468986201</v>
          </cell>
          <cell r="E2067">
            <v>5.0105048060447404</v>
          </cell>
          <cell r="F2067">
            <v>2.9144000000000001</v>
          </cell>
          <cell r="G2067">
            <v>2.9106999999999998</v>
          </cell>
        </row>
        <row r="2068">
          <cell r="A2068">
            <v>38070</v>
          </cell>
          <cell r="B2068">
            <v>2066</v>
          </cell>
          <cell r="C2068">
            <v>0.16039999999999999</v>
          </cell>
          <cell r="D2068">
            <v>5.3151040898111797</v>
          </cell>
          <cell r="E2068">
            <v>5.0133666270138804</v>
          </cell>
          <cell r="F2068">
            <v>2.9264000000000001</v>
          </cell>
          <cell r="G2068">
            <v>2.9144000000000001</v>
          </cell>
        </row>
        <row r="2069">
          <cell r="A2069">
            <v>38071</v>
          </cell>
          <cell r="B2069">
            <v>2067</v>
          </cell>
          <cell r="C2069">
            <v>0.16020000000000001</v>
          </cell>
          <cell r="D2069">
            <v>5.3182427119272502</v>
          </cell>
          <cell r="E2069">
            <v>5.0162234546313602</v>
          </cell>
          <cell r="F2069">
            <v>2.9337</v>
          </cell>
          <cell r="G2069">
            <v>2.9264000000000001</v>
          </cell>
        </row>
        <row r="2070">
          <cell r="A2070">
            <v>38072</v>
          </cell>
          <cell r="B2070">
            <v>2068</v>
          </cell>
          <cell r="C2070">
            <v>0.16020000000000001</v>
          </cell>
          <cell r="D2070">
            <v>5.3213795710260303</v>
          </cell>
          <cell r="E2070">
            <v>5.0190786185437997</v>
          </cell>
          <cell r="F2070">
            <v>2.9409999999999998</v>
          </cell>
          <cell r="G2070">
            <v>2.9337</v>
          </cell>
        </row>
        <row r="2071">
          <cell r="A2071">
            <v>38075</v>
          </cell>
          <cell r="B2071">
            <v>2069</v>
          </cell>
          <cell r="C2071">
            <v>0.16010000000000002</v>
          </cell>
          <cell r="D2071">
            <v>5.3245182803384097</v>
          </cell>
          <cell r="E2071">
            <v>5.0219354075754197</v>
          </cell>
          <cell r="F2071">
            <v>2.9365000000000001</v>
          </cell>
          <cell r="G2071">
            <v>2.9409999999999998</v>
          </cell>
        </row>
        <row r="2072">
          <cell r="A2072">
            <v>38076</v>
          </cell>
          <cell r="B2072">
            <v>2070</v>
          </cell>
          <cell r="C2072">
            <v>0.16</v>
          </cell>
          <cell r="D2072">
            <v>5.3276569773742999</v>
          </cell>
          <cell r="E2072">
            <v>5.0247921264925299</v>
          </cell>
          <cell r="F2072">
            <v>2.9216000000000002</v>
          </cell>
          <cell r="G2072">
            <v>2.9365000000000001</v>
          </cell>
        </row>
        <row r="2073">
          <cell r="A2073">
            <v>38077</v>
          </cell>
          <cell r="B2073">
            <v>2071</v>
          </cell>
          <cell r="C2073">
            <v>0.16020000000000001</v>
          </cell>
          <cell r="D2073">
            <v>5.3307957132059496</v>
          </cell>
          <cell r="E2073">
            <v>5.0276488218147604</v>
          </cell>
          <cell r="F2073">
            <v>2.9085999999999999</v>
          </cell>
          <cell r="G2073">
            <v>2.9216000000000002</v>
          </cell>
        </row>
        <row r="2074">
          <cell r="A2074">
            <v>38078</v>
          </cell>
          <cell r="B2074">
            <v>2072</v>
          </cell>
          <cell r="C2074">
            <v>0.1603</v>
          </cell>
          <cell r="D2074">
            <v>5.3339399764414699</v>
          </cell>
          <cell r="E2074">
            <v>5.0305104888856702</v>
          </cell>
          <cell r="F2074">
            <v>2.8904000000000001</v>
          </cell>
          <cell r="G2074">
            <v>2.9085999999999999</v>
          </cell>
        </row>
        <row r="2075">
          <cell r="A2075">
            <v>38079</v>
          </cell>
          <cell r="B2075">
            <v>2073</v>
          </cell>
          <cell r="C2075">
            <v>0.1603</v>
          </cell>
          <cell r="D2075">
            <v>5.3370879077973701</v>
          </cell>
          <cell r="E2075">
            <v>5.03337543528776</v>
          </cell>
          <cell r="F2075">
            <v>2.8929999999999998</v>
          </cell>
          <cell r="G2075">
            <v>2.8904000000000001</v>
          </cell>
        </row>
        <row r="2076">
          <cell r="A2076">
            <v>38082</v>
          </cell>
          <cell r="B2076">
            <v>2074</v>
          </cell>
          <cell r="C2076">
            <v>0.1603</v>
          </cell>
          <cell r="D2076">
            <v>5.3402376969679102</v>
          </cell>
          <cell r="E2076">
            <v>5.0362420133170804</v>
          </cell>
          <cell r="F2076">
            <v>2.8851</v>
          </cell>
          <cell r="G2076">
            <v>2.8929999999999998</v>
          </cell>
        </row>
        <row r="2077">
          <cell r="A2077">
            <v>38083</v>
          </cell>
          <cell r="B2077">
            <v>2075</v>
          </cell>
          <cell r="C2077">
            <v>0.16020000000000001</v>
          </cell>
          <cell r="D2077">
            <v>5.3433893450495296</v>
          </cell>
          <cell r="E2077">
            <v>5.0391102239028598</v>
          </cell>
          <cell r="F2077">
            <v>2.8742999999999999</v>
          </cell>
          <cell r="G2077">
            <v>2.8851</v>
          </cell>
        </row>
        <row r="2078">
          <cell r="A2078">
            <v>38084</v>
          </cell>
          <cell r="B2078">
            <v>2076</v>
          </cell>
          <cell r="C2078">
            <v>0.16010000000000002</v>
          </cell>
          <cell r="D2078">
            <v>5.3465410363869204</v>
          </cell>
          <cell r="E2078">
            <v>5.0419784146428102</v>
          </cell>
          <cell r="F2078">
            <v>2.8773</v>
          </cell>
          <cell r="G2078">
            <v>2.8742999999999999</v>
          </cell>
        </row>
        <row r="2079">
          <cell r="A2079">
            <v>38085</v>
          </cell>
          <cell r="B2079">
            <v>2077</v>
          </cell>
          <cell r="C2079">
            <v>0.16010000000000002</v>
          </cell>
          <cell r="D2079">
            <v>5.3496927153970502</v>
          </cell>
          <cell r="E2079">
            <v>5.0448465349884204</v>
          </cell>
          <cell r="F2079">
            <v>2.8801999999999999</v>
          </cell>
          <cell r="G2079">
            <v>2.8773</v>
          </cell>
        </row>
        <row r="2080">
          <cell r="A2080">
            <v>38089</v>
          </cell>
          <cell r="B2080">
            <v>2078</v>
          </cell>
          <cell r="C2080">
            <v>0.16</v>
          </cell>
          <cell r="D2080">
            <v>5.35284625225892</v>
          </cell>
          <cell r="E2080">
            <v>5.0477162868591199</v>
          </cell>
          <cell r="F2080">
            <v>2.8855</v>
          </cell>
          <cell r="G2080">
            <v>2.8801999999999999</v>
          </cell>
        </row>
        <row r="2081">
          <cell r="A2081">
            <v>38090</v>
          </cell>
          <cell r="B2081">
            <v>2079</v>
          </cell>
          <cell r="C2081">
            <v>0.16</v>
          </cell>
          <cell r="D2081">
            <v>5.3559998280999803</v>
          </cell>
          <cell r="E2081">
            <v>5.0505860150273003</v>
          </cell>
          <cell r="F2081">
            <v>2.8851</v>
          </cell>
          <cell r="G2081">
            <v>2.8855</v>
          </cell>
        </row>
        <row r="2082">
          <cell r="A2082">
            <v>38091</v>
          </cell>
          <cell r="B2082">
            <v>2080</v>
          </cell>
          <cell r="C2082">
            <v>0.15959999999999999</v>
          </cell>
          <cell r="D2082">
            <v>5.3591552618387102</v>
          </cell>
          <cell r="E2082">
            <v>5.05345737469362</v>
          </cell>
          <cell r="F2082">
            <v>2.8956</v>
          </cell>
          <cell r="G2082">
            <v>2.8851</v>
          </cell>
        </row>
        <row r="2083">
          <cell r="A2083">
            <v>38092</v>
          </cell>
          <cell r="B2083">
            <v>2081</v>
          </cell>
          <cell r="C2083">
            <v>0.15759999999999999</v>
          </cell>
          <cell r="D2083">
            <v>5.3623052125269597</v>
          </cell>
          <cell r="E2083">
            <v>5.0563236858623002</v>
          </cell>
          <cell r="F2083">
            <v>2.9064000000000001</v>
          </cell>
          <cell r="G2083">
            <v>2.8956</v>
          </cell>
        </row>
        <row r="2084">
          <cell r="A2084">
            <v>38093</v>
          </cell>
          <cell r="B2084">
            <v>2082</v>
          </cell>
          <cell r="C2084">
            <v>0.15720000000000001</v>
          </cell>
          <cell r="D2084">
            <v>5.3654202828710202</v>
          </cell>
          <cell r="E2084">
            <v>5.0591581992334396</v>
          </cell>
          <cell r="F2084">
            <v>2.9152999999999998</v>
          </cell>
          <cell r="G2084">
            <v>2.9064000000000001</v>
          </cell>
        </row>
        <row r="2085">
          <cell r="A2085">
            <v>38096</v>
          </cell>
          <cell r="B2085">
            <v>2083</v>
          </cell>
          <cell r="C2085">
            <v>0.1573</v>
          </cell>
          <cell r="D2085">
            <v>5.3685298121959599</v>
          </cell>
          <cell r="E2085">
            <v>5.0619876131380996</v>
          </cell>
          <cell r="F2085">
            <v>2.9100999999999999</v>
          </cell>
          <cell r="G2085">
            <v>2.9152999999999998</v>
          </cell>
        </row>
        <row r="2086">
          <cell r="A2086">
            <v>38097</v>
          </cell>
          <cell r="B2086">
            <v>2084</v>
          </cell>
          <cell r="C2086">
            <v>0.1573</v>
          </cell>
          <cell r="D2086">
            <v>5.3716429689487502</v>
          </cell>
          <cell r="E2086">
            <v>5.0648202702751899</v>
          </cell>
          <cell r="F2086">
            <v>2.9186000000000001</v>
          </cell>
          <cell r="G2086">
            <v>2.9100999999999999</v>
          </cell>
        </row>
        <row r="2087">
          <cell r="A2087">
            <v>38099</v>
          </cell>
          <cell r="B2087">
            <v>2085</v>
          </cell>
          <cell r="C2087">
            <v>0.15720000000000001</v>
          </cell>
          <cell r="D2087">
            <v>5.3747579309900102</v>
          </cell>
          <cell r="E2087">
            <v>5.0676545125497903</v>
          </cell>
          <cell r="F2087">
            <v>2.9304999999999999</v>
          </cell>
          <cell r="G2087">
            <v>2.9186000000000001</v>
          </cell>
        </row>
        <row r="2088">
          <cell r="A2088">
            <v>38100</v>
          </cell>
          <cell r="B2088">
            <v>2086</v>
          </cell>
          <cell r="C2088">
            <v>0.15720000000000001</v>
          </cell>
          <cell r="D2088">
            <v>5.3778728719489202</v>
          </cell>
          <cell r="E2088">
            <v>5.0704886781514897</v>
          </cell>
          <cell r="F2088">
            <v>2.9173</v>
          </cell>
          <cell r="G2088">
            <v>2.9304999999999999</v>
          </cell>
        </row>
        <row r="2089">
          <cell r="A2089">
            <v>38103</v>
          </cell>
          <cell r="B2089">
            <v>2087</v>
          </cell>
          <cell r="C2089">
            <v>0.15720000000000001</v>
          </cell>
          <cell r="D2089">
            <v>5.3809896181718599</v>
          </cell>
          <cell r="E2089">
            <v>5.0733244288049404</v>
          </cell>
          <cell r="F2089">
            <v>2.9085000000000001</v>
          </cell>
          <cell r="G2089">
            <v>2.9173</v>
          </cell>
        </row>
        <row r="2090">
          <cell r="A2090">
            <v>38104</v>
          </cell>
          <cell r="B2090">
            <v>2088</v>
          </cell>
          <cell r="C2090">
            <v>0.15709999999999999</v>
          </cell>
          <cell r="D2090">
            <v>5.38410817070507</v>
          </cell>
          <cell r="E2090">
            <v>5.07616176539661</v>
          </cell>
          <cell r="F2090">
            <v>2.9161000000000001</v>
          </cell>
          <cell r="G2090">
            <v>2.9085000000000001</v>
          </cell>
        </row>
        <row r="2091">
          <cell r="A2091">
            <v>38105</v>
          </cell>
          <cell r="B2091">
            <v>2089</v>
          </cell>
          <cell r="C2091">
            <v>0.15709999999999999</v>
          </cell>
          <cell r="D2091">
            <v>5.38722664615754</v>
          </cell>
          <cell r="E2091">
            <v>5.0789989743398198</v>
          </cell>
          <cell r="F2091">
            <v>2.9335</v>
          </cell>
          <cell r="G2091">
            <v>2.9161000000000001</v>
          </cell>
        </row>
        <row r="2092">
          <cell r="A2092">
            <v>38106</v>
          </cell>
          <cell r="B2092">
            <v>2090</v>
          </cell>
          <cell r="C2092">
            <v>0.157</v>
          </cell>
          <cell r="D2092">
            <v>5.3903469278309899</v>
          </cell>
          <cell r="E2092">
            <v>5.0818377690785503</v>
          </cell>
          <cell r="F2092">
            <v>2.9521999999999999</v>
          </cell>
          <cell r="G2092">
            <v>2.9335</v>
          </cell>
        </row>
        <row r="2093">
          <cell r="A2093">
            <v>38107</v>
          </cell>
          <cell r="B2093">
            <v>2091</v>
          </cell>
          <cell r="C2093">
            <v>0.15740000000000001</v>
          </cell>
          <cell r="D2093">
            <v>5.3934671840536303</v>
          </cell>
          <cell r="E2093">
            <v>5.0846764831481703</v>
          </cell>
          <cell r="F2093">
            <v>2.9447000000000001</v>
          </cell>
          <cell r="G2093">
            <v>2.9521999999999999</v>
          </cell>
        </row>
        <row r="2094">
          <cell r="A2094">
            <v>38110</v>
          </cell>
          <cell r="B2094">
            <v>2092</v>
          </cell>
          <cell r="C2094">
            <v>0.15720000000000001</v>
          </cell>
          <cell r="D2094">
            <v>5.3965966355178301</v>
          </cell>
          <cell r="E2094">
            <v>5.0875235051197301</v>
          </cell>
          <cell r="F2094">
            <v>2.9569000000000001</v>
          </cell>
          <cell r="G2094">
            <v>2.9447000000000001</v>
          </cell>
        </row>
        <row r="2095">
          <cell r="A2095">
            <v>38111</v>
          </cell>
          <cell r="B2095">
            <v>2093</v>
          </cell>
          <cell r="C2095">
            <v>0.1573</v>
          </cell>
          <cell r="D2095">
            <v>5.3997242330979498</v>
          </cell>
          <cell r="E2095">
            <v>5.0903687827684596</v>
          </cell>
          <cell r="F2095">
            <v>2.9695999999999998</v>
          </cell>
          <cell r="G2095">
            <v>2.9569000000000001</v>
          </cell>
        </row>
        <row r="2096">
          <cell r="A2096">
            <v>38112</v>
          </cell>
          <cell r="B2096">
            <v>2094</v>
          </cell>
          <cell r="C2096">
            <v>0.15709999999999999</v>
          </cell>
          <cell r="D2096">
            <v>5.4028554791834802</v>
          </cell>
          <cell r="E2096">
            <v>5.0932173218335297</v>
          </cell>
          <cell r="F2096">
            <v>2.9615999999999998</v>
          </cell>
          <cell r="G2096">
            <v>2.9695999999999998</v>
          </cell>
        </row>
        <row r="2097">
          <cell r="A2097">
            <v>38113</v>
          </cell>
          <cell r="B2097">
            <v>2095</v>
          </cell>
          <cell r="C2097">
            <v>0.15720000000000001</v>
          </cell>
          <cell r="D2097">
            <v>5.4059848130770201</v>
          </cell>
          <cell r="E2097">
            <v>5.09606406360479</v>
          </cell>
          <cell r="F2097">
            <v>2.9899</v>
          </cell>
          <cell r="G2097">
            <v>2.9615999999999998</v>
          </cell>
        </row>
        <row r="2098">
          <cell r="A2098">
            <v>38114</v>
          </cell>
          <cell r="B2098">
            <v>2096</v>
          </cell>
          <cell r="C2098">
            <v>0.15720000000000001</v>
          </cell>
          <cell r="D2098">
            <v>5.4091178515754397</v>
          </cell>
          <cell r="E2098">
            <v>5.0989141176953696</v>
          </cell>
          <cell r="F2098">
            <v>3.0503999999999998</v>
          </cell>
          <cell r="G2098">
            <v>2.9899</v>
          </cell>
        </row>
        <row r="2099">
          <cell r="A2099">
            <v>38117</v>
          </cell>
          <cell r="B2099">
            <v>2097</v>
          </cell>
          <cell r="C2099">
            <v>0.157</v>
          </cell>
          <cell r="D2099">
            <v>5.4122527058263197</v>
          </cell>
          <cell r="E2099">
            <v>5.1017657657235898</v>
          </cell>
          <cell r="F2099">
            <v>3.1248999999999998</v>
          </cell>
          <cell r="G2099">
            <v>3.0503999999999998</v>
          </cell>
        </row>
        <row r="2100">
          <cell r="A2100">
            <v>38118</v>
          </cell>
          <cell r="B2100">
            <v>2098</v>
          </cell>
          <cell r="C2100">
            <v>0.157</v>
          </cell>
          <cell r="D2100">
            <v>5.4153856424276103</v>
          </cell>
          <cell r="E2100">
            <v>5.10461561157015</v>
          </cell>
          <cell r="F2100">
            <v>3.1051000000000002</v>
          </cell>
          <cell r="G2100">
            <v>3.1248999999999998</v>
          </cell>
        </row>
        <row r="2101">
          <cell r="A2101">
            <v>38119</v>
          </cell>
          <cell r="B2101">
            <v>2099</v>
          </cell>
          <cell r="C2101">
            <v>0.157</v>
          </cell>
          <cell r="D2101">
            <v>5.4185203925605903</v>
          </cell>
          <cell r="E2101">
            <v>5.1074670493403103</v>
          </cell>
          <cell r="F2101">
            <v>3.1211000000000002</v>
          </cell>
          <cell r="G2101">
            <v>3.1051000000000002</v>
          </cell>
        </row>
        <row r="2102">
          <cell r="A2102">
            <v>38120</v>
          </cell>
          <cell r="B2102">
            <v>2100</v>
          </cell>
          <cell r="C2102">
            <v>0.157</v>
          </cell>
          <cell r="D2102">
            <v>5.4216569572750304</v>
          </cell>
          <cell r="E2102">
            <v>5.1103200799233202</v>
          </cell>
          <cell r="F2102">
            <v>3.1278999999999999</v>
          </cell>
          <cell r="G2102">
            <v>3.1211000000000002</v>
          </cell>
        </row>
        <row r="2103">
          <cell r="A2103">
            <v>38121</v>
          </cell>
          <cell r="B2103">
            <v>2101</v>
          </cell>
          <cell r="C2103">
            <v>0.15720000000000001</v>
          </cell>
          <cell r="D2103">
            <v>5.4247953376213198</v>
          </cell>
          <cell r="E2103">
            <v>5.1131747042089302</v>
          </cell>
          <cell r="F2103">
            <v>3.0981999999999998</v>
          </cell>
          <cell r="G2103">
            <v>3.1278999999999999</v>
          </cell>
        </row>
        <row r="2104">
          <cell r="A2104">
            <v>38124</v>
          </cell>
          <cell r="B2104">
            <v>2102</v>
          </cell>
          <cell r="C2104">
            <v>0.15709999999999999</v>
          </cell>
          <cell r="D2104">
            <v>5.4279392777592399</v>
          </cell>
          <cell r="E2104">
            <v>5.1160343276947602</v>
          </cell>
          <cell r="F2104">
            <v>3.1219999999999999</v>
          </cell>
          <cell r="G2104">
            <v>3.0981999999999998</v>
          </cell>
        </row>
        <row r="2105">
          <cell r="A2105">
            <v>38125</v>
          </cell>
          <cell r="B2105">
            <v>2103</v>
          </cell>
          <cell r="C2105">
            <v>0.15709999999999999</v>
          </cell>
          <cell r="D2105">
            <v>5.4310831401889201</v>
          </cell>
          <cell r="E2105">
            <v>5.1188938225294702</v>
          </cell>
          <cell r="F2105">
            <v>3.1168999999999998</v>
          </cell>
          <cell r="G2105">
            <v>3.1219999999999999</v>
          </cell>
        </row>
        <row r="2106">
          <cell r="A2106">
            <v>38126</v>
          </cell>
          <cell r="B2106">
            <v>2104</v>
          </cell>
          <cell r="C2106">
            <v>0.157</v>
          </cell>
          <cell r="D2106">
            <v>5.4342288235437204</v>
          </cell>
          <cell r="E2106">
            <v>5.1217549156159103</v>
          </cell>
          <cell r="F2106">
            <v>3.1059000000000001</v>
          </cell>
          <cell r="G2106">
            <v>3.1168999999999998</v>
          </cell>
        </row>
        <row r="2107">
          <cell r="A2107">
            <v>38127</v>
          </cell>
          <cell r="B2107">
            <v>2105</v>
          </cell>
          <cell r="C2107">
            <v>0.15709999999999999</v>
          </cell>
          <cell r="D2107">
            <v>5.4373744812405196</v>
          </cell>
          <cell r="E2107">
            <v>5.1246159273996001</v>
          </cell>
          <cell r="F2107">
            <v>3.1812999999999998</v>
          </cell>
          <cell r="G2107">
            <v>3.1059000000000001</v>
          </cell>
        </row>
        <row r="2108">
          <cell r="A2108">
            <v>38128</v>
          </cell>
          <cell r="B2108">
            <v>2106</v>
          </cell>
          <cell r="C2108">
            <v>0.1573</v>
          </cell>
          <cell r="D2108">
            <v>5.4405238085400498</v>
          </cell>
          <cell r="E2108">
            <v>5.1274802187306703</v>
          </cell>
          <cell r="F2108">
            <v>3.2050999999999998</v>
          </cell>
          <cell r="G2108">
            <v>3.1812999999999998</v>
          </cell>
        </row>
        <row r="2109">
          <cell r="A2109">
            <v>38131</v>
          </cell>
          <cell r="B2109">
            <v>2107</v>
          </cell>
          <cell r="C2109">
            <v>0.1573</v>
          </cell>
          <cell r="D2109">
            <v>5.44367871389138</v>
          </cell>
          <cell r="E2109">
            <v>5.1303495251270697</v>
          </cell>
          <cell r="F2109">
            <v>3.1798000000000002</v>
          </cell>
          <cell r="G2109">
            <v>3.2050999999999998</v>
          </cell>
        </row>
        <row r="2110">
          <cell r="A2110">
            <v>38132</v>
          </cell>
          <cell r="B2110">
            <v>2108</v>
          </cell>
          <cell r="C2110">
            <v>0.15720000000000001</v>
          </cell>
          <cell r="D2110">
            <v>5.4468354487407797</v>
          </cell>
          <cell r="E2110">
            <v>5.1332204371696797</v>
          </cell>
          <cell r="F2110">
            <v>3.1576</v>
          </cell>
          <cell r="G2110">
            <v>3.1798000000000002</v>
          </cell>
        </row>
        <row r="2111">
          <cell r="A2111">
            <v>38133</v>
          </cell>
          <cell r="B2111">
            <v>2109</v>
          </cell>
          <cell r="C2111">
            <v>0.15770000000000001</v>
          </cell>
          <cell r="D2111">
            <v>5.4499921622251</v>
          </cell>
          <cell r="E2111">
            <v>5.1360912715473903</v>
          </cell>
          <cell r="F2111">
            <v>3.157</v>
          </cell>
          <cell r="G2111">
            <v>3.1576</v>
          </cell>
        </row>
        <row r="2112">
          <cell r="A2112">
            <v>38134</v>
          </cell>
          <cell r="B2112">
            <v>2110</v>
          </cell>
          <cell r="C2112">
            <v>0.15809999999999999</v>
          </cell>
          <cell r="D2112">
            <v>5.4531600246693097</v>
          </cell>
          <cell r="E2112">
            <v>5.1389721868054501</v>
          </cell>
          <cell r="F2112">
            <v>3.1524000000000001</v>
          </cell>
          <cell r="G2112">
            <v>3.157</v>
          </cell>
        </row>
        <row r="2113">
          <cell r="A2113">
            <v>38135</v>
          </cell>
          <cell r="B2113">
            <v>2111</v>
          </cell>
          <cell r="C2113">
            <v>0.15820000000000001</v>
          </cell>
          <cell r="D2113">
            <v>5.45633719929448</v>
          </cell>
          <cell r="E2113">
            <v>5.1418615119928699</v>
          </cell>
          <cell r="F2113">
            <v>3.0960999999999999</v>
          </cell>
          <cell r="G2113">
            <v>3.1524000000000001</v>
          </cell>
        </row>
        <row r="2114">
          <cell r="A2114">
            <v>38138</v>
          </cell>
          <cell r="B2114">
            <v>2112</v>
          </cell>
          <cell r="C2114">
            <v>0.15809999999999999</v>
          </cell>
          <cell r="D2114">
            <v>5.4595181347549202</v>
          </cell>
          <cell r="E2114">
            <v>5.1447541983322802</v>
          </cell>
          <cell r="F2114">
            <v>3.1291000000000002</v>
          </cell>
          <cell r="G2114">
            <v>3.0960999999999999</v>
          </cell>
        </row>
        <row r="2115">
          <cell r="A2115">
            <v>38139</v>
          </cell>
          <cell r="B2115">
            <v>2113</v>
          </cell>
          <cell r="C2115">
            <v>0.1575</v>
          </cell>
          <cell r="D2115">
            <v>5.4626990138057696</v>
          </cell>
          <cell r="E2115">
            <v>5.1476467743860104</v>
          </cell>
          <cell r="F2115">
            <v>3.1566999999999998</v>
          </cell>
          <cell r="G2115">
            <v>3.1291000000000002</v>
          </cell>
        </row>
        <row r="2116">
          <cell r="A2116">
            <v>38140</v>
          </cell>
          <cell r="B2116">
            <v>2114</v>
          </cell>
          <cell r="C2116">
            <v>0.15740000000000001</v>
          </cell>
          <cell r="D2116">
            <v>5.4658705475992004</v>
          </cell>
          <cell r="E2116">
            <v>5.1505307934235303</v>
          </cell>
          <cell r="F2116">
            <v>3.1301999999999999</v>
          </cell>
          <cell r="G2116">
            <v>3.1566999999999998</v>
          </cell>
        </row>
        <row r="2117">
          <cell r="A2117">
            <v>38141</v>
          </cell>
          <cell r="B2117">
            <v>2115</v>
          </cell>
          <cell r="C2117">
            <v>0.15710000000000002</v>
          </cell>
          <cell r="D2117">
            <v>5.4690420096670298</v>
          </cell>
          <cell r="E2117">
            <v>5.1534146886689198</v>
          </cell>
          <cell r="F2117">
            <v>3.1442999999999999</v>
          </cell>
          <cell r="G2117">
            <v>3.1301999999999999</v>
          </cell>
        </row>
        <row r="2118">
          <cell r="A2118">
            <v>38142</v>
          </cell>
          <cell r="B2118">
            <v>2116</v>
          </cell>
          <cell r="C2118">
            <v>0.1575</v>
          </cell>
          <cell r="D2118">
            <v>5.4722096787990298</v>
          </cell>
          <cell r="E2118">
            <v>5.1562950764340298</v>
          </cell>
          <cell r="F2118">
            <v>3.1335000000000002</v>
          </cell>
          <cell r="G2118">
            <v>3.1442999999999999</v>
          </cell>
        </row>
        <row r="2119">
          <cell r="A2119">
            <v>38145</v>
          </cell>
          <cell r="B2119">
            <v>2117</v>
          </cell>
          <cell r="C2119">
            <v>0.1573</v>
          </cell>
          <cell r="D2119">
            <v>5.4753867342943501</v>
          </cell>
          <cell r="E2119">
            <v>5.1591839407666598</v>
          </cell>
          <cell r="F2119">
            <v>3.1118999999999999</v>
          </cell>
          <cell r="G2119">
            <v>3.1335000000000002</v>
          </cell>
        </row>
        <row r="2120">
          <cell r="A2120">
            <v>38146</v>
          </cell>
          <cell r="B2120">
            <v>2118</v>
          </cell>
          <cell r="C2120">
            <v>0.15710000000000002</v>
          </cell>
          <cell r="D2120">
            <v>5.4785618563077003</v>
          </cell>
          <cell r="E2120">
            <v>5.1620709883709299</v>
          </cell>
          <cell r="F2120">
            <v>3.1154999999999999</v>
          </cell>
          <cell r="G2120">
            <v>3.1118999999999999</v>
          </cell>
        </row>
        <row r="2121">
          <cell r="A2121">
            <v>38147</v>
          </cell>
          <cell r="B2121">
            <v>2119</v>
          </cell>
          <cell r="C2121">
            <v>0.157</v>
          </cell>
          <cell r="D2121">
            <v>5.4817350393348701</v>
          </cell>
          <cell r="E2121">
            <v>5.1649562143843202</v>
          </cell>
          <cell r="F2121">
            <v>3.1166</v>
          </cell>
          <cell r="G2121">
            <v>3.1154999999999999</v>
          </cell>
        </row>
        <row r="2122">
          <cell r="A2122">
            <v>38149</v>
          </cell>
          <cell r="B2122">
            <v>2120</v>
          </cell>
          <cell r="C2122">
            <v>0.157</v>
          </cell>
          <cell r="D2122">
            <v>5.4849081964797399</v>
          </cell>
          <cell r="E2122">
            <v>5.1678413584091798</v>
          </cell>
          <cell r="F2122">
            <v>3.1402000000000001</v>
          </cell>
          <cell r="G2122">
            <v>3.1166</v>
          </cell>
        </row>
        <row r="2123">
          <cell r="A2123">
            <v>38152</v>
          </cell>
          <cell r="B2123">
            <v>2121</v>
          </cell>
          <cell r="C2123">
            <v>0.157</v>
          </cell>
          <cell r="D2123">
            <v>5.48808319043835</v>
          </cell>
          <cell r="E2123">
            <v>5.1707281140752004</v>
          </cell>
          <cell r="F2123">
            <v>3.1650999999999998</v>
          </cell>
          <cell r="G2123">
            <v>3.1402000000000001</v>
          </cell>
        </row>
        <row r="2124">
          <cell r="A2124">
            <v>38153</v>
          </cell>
          <cell r="B2124">
            <v>2122</v>
          </cell>
          <cell r="C2124">
            <v>0.15710000000000002</v>
          </cell>
          <cell r="D2124">
            <v>5.4912600222739698</v>
          </cell>
          <cell r="E2124">
            <v>5.1736164822826503</v>
          </cell>
          <cell r="F2124">
            <v>3.1379999999999999</v>
          </cell>
          <cell r="G2124">
            <v>3.1650999999999998</v>
          </cell>
        </row>
        <row r="2125">
          <cell r="A2125">
            <v>38154</v>
          </cell>
          <cell r="B2125">
            <v>2123</v>
          </cell>
          <cell r="C2125">
            <v>0.15710000000000002</v>
          </cell>
          <cell r="D2125">
            <v>5.4944405600788704</v>
          </cell>
          <cell r="E2125">
            <v>5.1765081613958603</v>
          </cell>
          <cell r="F2125">
            <v>3.1404999999999998</v>
          </cell>
          <cell r="G2125">
            <v>3.1379999999999999</v>
          </cell>
        </row>
        <row r="2126">
          <cell r="A2126">
            <v>38155</v>
          </cell>
          <cell r="B2126">
            <v>2124</v>
          </cell>
          <cell r="C2126">
            <v>0.15710000000000002</v>
          </cell>
          <cell r="D2126">
            <v>5.4976229400512704</v>
          </cell>
          <cell r="E2126">
            <v>5.1794014567494902</v>
          </cell>
          <cell r="F2126">
            <v>3.1280000000000001</v>
          </cell>
          <cell r="G2126">
            <v>3.1404999999999998</v>
          </cell>
        </row>
        <row r="2127">
          <cell r="A2127">
            <v>38156</v>
          </cell>
          <cell r="B2127">
            <v>2125</v>
          </cell>
          <cell r="C2127">
            <v>0.157</v>
          </cell>
          <cell r="D2127">
            <v>5.5008071632581501</v>
          </cell>
          <cell r="E2127">
            <v>5.1822963692469104</v>
          </cell>
          <cell r="F2127">
            <v>3.1387999999999998</v>
          </cell>
          <cell r="G2127">
            <v>3.1280000000000001</v>
          </cell>
        </row>
        <row r="2128">
          <cell r="A2128">
            <v>38159</v>
          </cell>
          <cell r="B2128">
            <v>2126</v>
          </cell>
          <cell r="C2128">
            <v>0.15720000000000001</v>
          </cell>
          <cell r="D2128">
            <v>5.5039913604926696</v>
          </cell>
          <cell r="E2128">
            <v>5.1851911994805402</v>
          </cell>
          <cell r="F2128">
            <v>3.1297999999999999</v>
          </cell>
          <cell r="G2128">
            <v>3.1387999999999998</v>
          </cell>
        </row>
        <row r="2129">
          <cell r="A2129">
            <v>38160</v>
          </cell>
          <cell r="B2129">
            <v>2127</v>
          </cell>
          <cell r="C2129">
            <v>0.15710000000000002</v>
          </cell>
          <cell r="D2129">
            <v>5.5071811986856396</v>
          </cell>
          <cell r="E2129">
            <v>5.18809109932561</v>
          </cell>
          <cell r="F2129">
            <v>3.1341000000000001</v>
          </cell>
          <cell r="G2129">
            <v>3.1297999999999999</v>
          </cell>
        </row>
        <row r="2130">
          <cell r="A2130">
            <v>38161</v>
          </cell>
          <cell r="B2130">
            <v>2128</v>
          </cell>
          <cell r="C2130">
            <v>0.157</v>
          </cell>
          <cell r="D2130">
            <v>5.5103709580359199</v>
          </cell>
          <cell r="E2130">
            <v>5.1909908687075701</v>
          </cell>
          <cell r="F2130">
            <v>3.1257999999999999</v>
          </cell>
          <cell r="G2130">
            <v>3.1341000000000001</v>
          </cell>
        </row>
        <row r="2131">
          <cell r="A2131">
            <v>38162</v>
          </cell>
          <cell r="B2131">
            <v>2129</v>
          </cell>
          <cell r="C2131">
            <v>0.157</v>
          </cell>
          <cell r="D2131">
            <v>5.5135606913686903</v>
          </cell>
          <cell r="E2131">
            <v>5.1938905556877302</v>
          </cell>
          <cell r="F2131">
            <v>3.1030000000000002</v>
          </cell>
          <cell r="G2131">
            <v>3.1257999999999999</v>
          </cell>
        </row>
        <row r="2132">
          <cell r="A2132">
            <v>38163</v>
          </cell>
          <cell r="B2132">
            <v>2130</v>
          </cell>
          <cell r="C2132">
            <v>0.15689999999999998</v>
          </cell>
          <cell r="D2132">
            <v>5.5167522711104997</v>
          </cell>
          <cell r="E2132">
            <v>5.1967918624327503</v>
          </cell>
          <cell r="F2132">
            <v>3.1095999999999999</v>
          </cell>
          <cell r="G2132">
            <v>3.1030000000000002</v>
          </cell>
        </row>
        <row r="2133">
          <cell r="A2133">
            <v>38166</v>
          </cell>
          <cell r="B2133">
            <v>2131</v>
          </cell>
          <cell r="C2133">
            <v>0.157</v>
          </cell>
          <cell r="D2133">
            <v>5.5199438226343798</v>
          </cell>
          <cell r="E2133">
            <v>5.1996930847800202</v>
          </cell>
          <cell r="F2133">
            <v>3.1246999999999998</v>
          </cell>
          <cell r="G2133">
            <v>3.1095999999999999</v>
          </cell>
        </row>
        <row r="2134">
          <cell r="A2134">
            <v>38167</v>
          </cell>
          <cell r="B2134">
            <v>2132</v>
          </cell>
          <cell r="C2134">
            <v>0.157</v>
          </cell>
          <cell r="D2134">
            <v>5.5231390973155499</v>
          </cell>
          <cell r="E2134">
            <v>5.2025976328172101</v>
          </cell>
          <cell r="F2134">
            <v>3.1183000000000001</v>
          </cell>
          <cell r="G2134">
            <v>3.1246999999999998</v>
          </cell>
        </row>
        <row r="2135">
          <cell r="A2135">
            <v>38168</v>
          </cell>
          <cell r="B2135">
            <v>2133</v>
          </cell>
          <cell r="C2135">
            <v>0.15720000000000001</v>
          </cell>
          <cell r="D2135">
            <v>5.5263362216134198</v>
          </cell>
          <cell r="E2135">
            <v>5.2055038033346399</v>
          </cell>
          <cell r="F2135">
            <v>3.1074999999999999</v>
          </cell>
          <cell r="G2135">
            <v>3.1183000000000001</v>
          </cell>
        </row>
        <row r="2136">
          <cell r="A2136">
            <v>38169</v>
          </cell>
          <cell r="B2136">
            <v>2134</v>
          </cell>
          <cell r="C2136">
            <v>0.15709999999999999</v>
          </cell>
          <cell r="D2136">
            <v>5.5295390097706596</v>
          </cell>
          <cell r="E2136">
            <v>5.2084150633233399</v>
          </cell>
          <cell r="F2136">
            <v>3.0747</v>
          </cell>
          <cell r="G2136">
            <v>3.1074999999999999</v>
          </cell>
        </row>
        <row r="2137">
          <cell r="A2137">
            <v>38170</v>
          </cell>
          <cell r="B2137">
            <v>2135</v>
          </cell>
          <cell r="C2137">
            <v>0.15690000000000001</v>
          </cell>
          <cell r="D2137">
            <v>5.53274171876512</v>
          </cell>
          <cell r="E2137">
            <v>5.2113261923378502</v>
          </cell>
          <cell r="F2137">
            <v>3.0501999999999998</v>
          </cell>
          <cell r="G2137">
            <v>3.0747</v>
          </cell>
        </row>
        <row r="2138">
          <cell r="A2138">
            <v>38173</v>
          </cell>
          <cell r="B2138">
            <v>2136</v>
          </cell>
          <cell r="C2138">
            <v>0.15690000000000001</v>
          </cell>
          <cell r="D2138">
            <v>5.5359425205042596</v>
          </cell>
          <cell r="E2138">
            <v>5.2142355287916304</v>
          </cell>
          <cell r="F2138">
            <v>3.0316000000000001</v>
          </cell>
          <cell r="G2138">
            <v>3.0501999999999998</v>
          </cell>
        </row>
        <row r="2139">
          <cell r="A2139">
            <v>38174</v>
          </cell>
          <cell r="B2139">
            <v>2137</v>
          </cell>
          <cell r="C2139">
            <v>0.157</v>
          </cell>
          <cell r="D2139">
            <v>5.5391451739712201</v>
          </cell>
          <cell r="E2139">
            <v>5.2171464894459101</v>
          </cell>
          <cell r="F2139">
            <v>3.0417999999999998</v>
          </cell>
          <cell r="G2139">
            <v>3.0316000000000001</v>
          </cell>
        </row>
        <row r="2140">
          <cell r="A2140">
            <v>38175</v>
          </cell>
          <cell r="B2140">
            <v>2138</v>
          </cell>
          <cell r="C2140">
            <v>0.15690000000000001</v>
          </cell>
          <cell r="D2140">
            <v>5.5423515635466298</v>
          </cell>
          <cell r="E2140">
            <v>5.2200607869531996</v>
          </cell>
          <cell r="F2140">
            <v>3.0367000000000002</v>
          </cell>
          <cell r="G2140">
            <v>3.0417999999999998</v>
          </cell>
        </row>
        <row r="2141">
          <cell r="A2141">
            <v>38176</v>
          </cell>
          <cell r="B2141">
            <v>2139</v>
          </cell>
          <cell r="C2141">
            <v>0.1573</v>
          </cell>
          <cell r="D2141">
            <v>5.5455579247731697</v>
          </cell>
          <cell r="E2141">
            <v>5.2229749996848396</v>
          </cell>
          <cell r="F2141">
            <v>3.0474999999999999</v>
          </cell>
          <cell r="G2141">
            <v>3.0367000000000002</v>
          </cell>
        </row>
        <row r="2142">
          <cell r="A2142">
            <v>38177</v>
          </cell>
          <cell r="B2142">
            <v>2140</v>
          </cell>
          <cell r="C2142">
            <v>0.15770000000000001</v>
          </cell>
          <cell r="D2142">
            <v>5.5487737383581699</v>
          </cell>
          <cell r="E2142">
            <v>5.2258977443733698</v>
          </cell>
          <cell r="F2142">
            <v>3.0428999999999999</v>
          </cell>
          <cell r="G2142">
            <v>3.0474999999999999</v>
          </cell>
        </row>
        <row r="2143">
          <cell r="A2143">
            <v>38180</v>
          </cell>
          <cell r="B2143">
            <v>2141</v>
          </cell>
          <cell r="C2143">
            <v>0.15709999999999999</v>
          </cell>
          <cell r="D2143">
            <v>5.5519990185813297</v>
          </cell>
          <cell r="E2143">
            <v>5.2288290335099603</v>
          </cell>
          <cell r="F2143">
            <v>3.0371000000000001</v>
          </cell>
          <cell r="G2143">
            <v>3.0428999999999999</v>
          </cell>
        </row>
        <row r="2144">
          <cell r="A2144">
            <v>38181</v>
          </cell>
          <cell r="B2144">
            <v>2142</v>
          </cell>
          <cell r="C2144">
            <v>0.15709999999999999</v>
          </cell>
          <cell r="D2144">
            <v>5.5552147364128901</v>
          </cell>
          <cell r="E2144">
            <v>5.2317515724639998</v>
          </cell>
          <cell r="F2144">
            <v>3.0419999999999998</v>
          </cell>
          <cell r="G2144">
            <v>3.0371000000000001</v>
          </cell>
        </row>
        <row r="2145">
          <cell r="A2145">
            <v>38182</v>
          </cell>
          <cell r="B2145">
            <v>2143</v>
          </cell>
          <cell r="C2145">
            <v>0.15690000000000001</v>
          </cell>
          <cell r="D2145">
            <v>5.5584323167882204</v>
          </cell>
          <cell r="E2145">
            <v>5.2346757449068901</v>
          </cell>
          <cell r="F2145">
            <v>3.0284</v>
          </cell>
          <cell r="G2145">
            <v>3.0419999999999998</v>
          </cell>
        </row>
        <row r="2146">
          <cell r="A2146">
            <v>38183</v>
          </cell>
          <cell r="B2146">
            <v>2144</v>
          </cell>
          <cell r="C2146">
            <v>0.15709999999999999</v>
          </cell>
          <cell r="D2146">
            <v>5.56164798105213</v>
          </cell>
          <cell r="E2146">
            <v>5.2375981167574199</v>
          </cell>
          <cell r="F2146">
            <v>3.0215000000000001</v>
          </cell>
          <cell r="G2146">
            <v>3.0284</v>
          </cell>
        </row>
        <row r="2147">
          <cell r="A2147">
            <v>38184</v>
          </cell>
          <cell r="B2147">
            <v>2145</v>
          </cell>
          <cell r="C2147">
            <v>0.157</v>
          </cell>
          <cell r="D2147">
            <v>5.5648692875627601</v>
          </cell>
          <cell r="E2147">
            <v>5.2405255569976203</v>
          </cell>
          <cell r="F2147">
            <v>3.0021</v>
          </cell>
          <cell r="G2147">
            <v>3.0215000000000001</v>
          </cell>
        </row>
        <row r="2148">
          <cell r="A2148">
            <v>38187</v>
          </cell>
          <cell r="B2148">
            <v>2146</v>
          </cell>
          <cell r="C2148">
            <v>0.157</v>
          </cell>
          <cell r="D2148">
            <v>5.5680905677985599</v>
          </cell>
          <cell r="E2148">
            <v>5.2434529140497101</v>
          </cell>
          <cell r="F2148">
            <v>2.9939</v>
          </cell>
          <cell r="G2148">
            <v>3.0021</v>
          </cell>
        </row>
        <row r="2149">
          <cell r="A2149">
            <v>38188</v>
          </cell>
          <cell r="B2149">
            <v>2147</v>
          </cell>
          <cell r="C2149">
            <v>0.157</v>
          </cell>
          <cell r="D2149">
            <v>5.5713137127046402</v>
          </cell>
          <cell r="E2149">
            <v>5.2463819063231503</v>
          </cell>
          <cell r="F2149">
            <v>3.0041000000000002</v>
          </cell>
          <cell r="G2149">
            <v>2.9939</v>
          </cell>
        </row>
        <row r="2150">
          <cell r="A2150">
            <v>38189</v>
          </cell>
          <cell r="B2150">
            <v>2148</v>
          </cell>
          <cell r="C2150">
            <v>0.15709999999999999</v>
          </cell>
          <cell r="D2150">
            <v>5.57453872336038</v>
          </cell>
          <cell r="E2150">
            <v>5.2493125347313798</v>
          </cell>
          <cell r="F2150">
            <v>3.0247000000000002</v>
          </cell>
          <cell r="G2150">
            <v>3.0041000000000002</v>
          </cell>
        </row>
        <row r="2151">
          <cell r="A2151">
            <v>38190</v>
          </cell>
          <cell r="B2151">
            <v>2149</v>
          </cell>
          <cell r="C2151">
            <v>0.15690000000000001</v>
          </cell>
          <cell r="D2151">
            <v>5.5777674961889501</v>
          </cell>
          <cell r="E2151">
            <v>5.2522465224877903</v>
          </cell>
          <cell r="F2151">
            <v>3.0392000000000001</v>
          </cell>
          <cell r="G2151">
            <v>3.0247000000000002</v>
          </cell>
        </row>
        <row r="2152">
          <cell r="A2152">
            <v>38191</v>
          </cell>
          <cell r="B2152">
            <v>2150</v>
          </cell>
          <cell r="C2152">
            <v>0.157</v>
          </cell>
          <cell r="D2152">
            <v>5.58099434624084</v>
          </cell>
          <cell r="E2152">
            <v>5.2551787036079398</v>
          </cell>
          <cell r="F2152">
            <v>3.0465</v>
          </cell>
          <cell r="G2152">
            <v>3.0392000000000001</v>
          </cell>
        </row>
        <row r="2153">
          <cell r="A2153">
            <v>38194</v>
          </cell>
          <cell r="B2153">
            <v>2151</v>
          </cell>
          <cell r="C2153">
            <v>0.15709999999999999</v>
          </cell>
          <cell r="D2153">
            <v>5.5842249606281102</v>
          </cell>
          <cell r="E2153">
            <v>5.2581142459062598</v>
          </cell>
          <cell r="F2153">
            <v>3.0573000000000001</v>
          </cell>
          <cell r="G2153">
            <v>3.0465</v>
          </cell>
        </row>
        <row r="2154">
          <cell r="A2154">
            <v>38195</v>
          </cell>
          <cell r="B2154">
            <v>2152</v>
          </cell>
          <cell r="C2154">
            <v>0.157</v>
          </cell>
          <cell r="D2154">
            <v>5.5874593437253104</v>
          </cell>
          <cell r="E2154">
            <v>5.2610531531855003</v>
          </cell>
          <cell r="F2154">
            <v>3.0670000000000002</v>
          </cell>
          <cell r="G2154">
            <v>3.0573000000000001</v>
          </cell>
        </row>
        <row r="2155">
          <cell r="A2155">
            <v>38196</v>
          </cell>
          <cell r="B2155">
            <v>2153</v>
          </cell>
          <cell r="C2155">
            <v>0.157</v>
          </cell>
          <cell r="D2155">
            <v>5.5906937004410198</v>
          </cell>
          <cell r="E2155">
            <v>5.2639919769507602</v>
          </cell>
          <cell r="F2155">
            <v>3.0556999999999999</v>
          </cell>
          <cell r="G2155">
            <v>3.0670000000000002</v>
          </cell>
        </row>
        <row r="2156">
          <cell r="A2156">
            <v>38197</v>
          </cell>
          <cell r="B2156">
            <v>2154</v>
          </cell>
          <cell r="C2156">
            <v>0.157</v>
          </cell>
          <cell r="D2156">
            <v>5.5939299293964604</v>
          </cell>
          <cell r="E2156">
            <v>5.2669324423426902</v>
          </cell>
          <cell r="F2156">
            <v>3.0373999999999999</v>
          </cell>
          <cell r="G2156">
            <v>3.0556999999999999</v>
          </cell>
        </row>
        <row r="2157">
          <cell r="A2157">
            <v>38198</v>
          </cell>
          <cell r="B2157">
            <v>2155</v>
          </cell>
          <cell r="C2157">
            <v>0.15740000000000001</v>
          </cell>
          <cell r="D2157">
            <v>5.5971680316753902</v>
          </cell>
          <cell r="E2157">
            <v>5.2698745502782902</v>
          </cell>
          <cell r="F2157">
            <v>3.0268000000000002</v>
          </cell>
          <cell r="G2157">
            <v>3.0373999999999999</v>
          </cell>
        </row>
        <row r="2158">
          <cell r="A2158">
            <v>38201</v>
          </cell>
          <cell r="B2158">
            <v>2156</v>
          </cell>
          <cell r="C2158">
            <v>0.1575</v>
          </cell>
          <cell r="D2158">
            <v>5.6004156764824096</v>
          </cell>
          <cell r="E2158">
            <v>5.2728252687127402</v>
          </cell>
          <cell r="F2158">
            <v>3.0466000000000002</v>
          </cell>
          <cell r="G2158">
            <v>3.0268000000000002</v>
          </cell>
        </row>
        <row r="2159">
          <cell r="A2159">
            <v>38202</v>
          </cell>
          <cell r="B2159">
            <v>2157</v>
          </cell>
          <cell r="C2159">
            <v>0.15759999999999999</v>
          </cell>
          <cell r="D2159">
            <v>5.6036671658158603</v>
          </cell>
          <cell r="E2159">
            <v>5.2757794202159403</v>
          </cell>
          <cell r="F2159">
            <v>3.0550000000000002</v>
          </cell>
          <cell r="G2159">
            <v>3.0466000000000002</v>
          </cell>
        </row>
        <row r="2160">
          <cell r="A2160">
            <v>38203</v>
          </cell>
          <cell r="B2160">
            <v>2158</v>
          </cell>
          <cell r="C2160">
            <v>0.15770000000000001</v>
          </cell>
          <cell r="D2160">
            <v>5.6069224481458297</v>
          </cell>
          <cell r="E2160">
            <v>5.2787369577943997</v>
          </cell>
          <cell r="F2160">
            <v>3.0579000000000001</v>
          </cell>
          <cell r="G2160">
            <v>3.0550000000000002</v>
          </cell>
        </row>
        <row r="2161">
          <cell r="A2161">
            <v>38204</v>
          </cell>
          <cell r="B2161">
            <v>2159</v>
          </cell>
          <cell r="C2161">
            <v>0.1578</v>
          </cell>
          <cell r="D2161">
            <v>5.6101815278880398</v>
          </cell>
          <cell r="E2161">
            <v>5.28169788528594</v>
          </cell>
          <cell r="F2161">
            <v>3.0636999999999999</v>
          </cell>
          <cell r="G2161">
            <v>3.0579000000000001</v>
          </cell>
        </row>
        <row r="2162">
          <cell r="A2162">
            <v>38205</v>
          </cell>
          <cell r="B2162">
            <v>2160</v>
          </cell>
          <cell r="C2162">
            <v>0.15770000000000001</v>
          </cell>
          <cell r="D2162">
            <v>5.6134444094646598</v>
          </cell>
          <cell r="E2162">
            <v>5.28466220653387</v>
          </cell>
          <cell r="F2162">
            <v>3.0489000000000002</v>
          </cell>
          <cell r="G2162">
            <v>3.0636999999999999</v>
          </cell>
        </row>
        <row r="2163">
          <cell r="A2163">
            <v>38208</v>
          </cell>
          <cell r="B2163">
            <v>2161</v>
          </cell>
          <cell r="C2163">
            <v>0.15770000000000001</v>
          </cell>
          <cell r="D2163">
            <v>5.6167072801620996</v>
          </cell>
          <cell r="E2163">
            <v>5.2876264575916396</v>
          </cell>
          <cell r="F2163">
            <v>3.0396000000000001</v>
          </cell>
          <cell r="G2163">
            <v>3.0489000000000002</v>
          </cell>
        </row>
        <row r="2164">
          <cell r="A2164">
            <v>38209</v>
          </cell>
          <cell r="B2164">
            <v>2162</v>
          </cell>
          <cell r="C2164">
            <v>0.15759999999999999</v>
          </cell>
          <cell r="D2164">
            <v>5.6199720474357697</v>
          </cell>
          <cell r="E2164">
            <v>5.2905923713449603</v>
          </cell>
          <cell r="F2164">
            <v>3.0280999999999998</v>
          </cell>
          <cell r="G2164">
            <v>3.0396000000000001</v>
          </cell>
        </row>
        <row r="2165">
          <cell r="A2165">
            <v>38210</v>
          </cell>
          <cell r="B2165">
            <v>2163</v>
          </cell>
          <cell r="C2165">
            <v>0.15770000000000001</v>
          </cell>
          <cell r="D2165">
            <v>5.62323680159757</v>
          </cell>
          <cell r="E2165">
            <v>5.2935582128831102</v>
          </cell>
          <cell r="F2165">
            <v>3.0392000000000001</v>
          </cell>
          <cell r="G2165">
            <v>3.0280999999999998</v>
          </cell>
        </row>
        <row r="2166">
          <cell r="A2166">
            <v>38211</v>
          </cell>
          <cell r="B2166">
            <v>2164</v>
          </cell>
          <cell r="C2166">
            <v>0.15759999999999999</v>
          </cell>
          <cell r="D2166">
            <v>5.6265053642208702</v>
          </cell>
          <cell r="E2166">
            <v>5.2965274538522902</v>
          </cell>
          <cell r="F2166">
            <v>3.0306999999999999</v>
          </cell>
          <cell r="G2166">
            <v>3.0392000000000001</v>
          </cell>
        </row>
        <row r="2167">
          <cell r="A2167">
            <v>38212</v>
          </cell>
          <cell r="B2167">
            <v>2165</v>
          </cell>
          <cell r="C2167">
            <v>0.1575</v>
          </cell>
          <cell r="D2167">
            <v>5.6297739137170497</v>
          </cell>
          <cell r="E2167">
            <v>5.2994966225252798</v>
          </cell>
          <cell r="F2167">
            <v>3.0234999999999999</v>
          </cell>
          <cell r="G2167">
            <v>3.0306999999999999</v>
          </cell>
        </row>
        <row r="2168">
          <cell r="A2168">
            <v>38215</v>
          </cell>
          <cell r="B2168">
            <v>2166</v>
          </cell>
          <cell r="C2168">
            <v>0.15759999999999999</v>
          </cell>
          <cell r="D2168">
            <v>5.63304244785588</v>
          </cell>
          <cell r="E2168">
            <v>5.3024657169131704</v>
          </cell>
          <cell r="F2168">
            <v>3.0146000000000002</v>
          </cell>
          <cell r="G2168">
            <v>3.0234999999999999</v>
          </cell>
        </row>
        <row r="2169">
          <cell r="A2169">
            <v>38216</v>
          </cell>
          <cell r="B2169">
            <v>2167</v>
          </cell>
          <cell r="C2169">
            <v>0.1575</v>
          </cell>
          <cell r="D2169">
            <v>5.6363147948746901</v>
          </cell>
          <cell r="E2169">
            <v>5.3054382145039902</v>
          </cell>
          <cell r="F2169">
            <v>2.9988999999999999</v>
          </cell>
          <cell r="G2169">
            <v>3.0146000000000002</v>
          </cell>
        </row>
        <row r="2170">
          <cell r="A2170">
            <v>38217</v>
          </cell>
          <cell r="B2170">
            <v>2168</v>
          </cell>
          <cell r="C2170">
            <v>0.1573</v>
          </cell>
          <cell r="D2170">
            <v>5.6395871265183004</v>
          </cell>
          <cell r="E2170">
            <v>5.3084106377264204</v>
          </cell>
          <cell r="F2170">
            <v>2.9922</v>
          </cell>
          <cell r="G2170">
            <v>2.9988999999999999</v>
          </cell>
        </row>
        <row r="2171">
          <cell r="A2171">
            <v>38218</v>
          </cell>
          <cell r="B2171">
            <v>2169</v>
          </cell>
          <cell r="C2171">
            <v>0.15740000000000001</v>
          </cell>
          <cell r="D2171">
            <v>5.6428574666970999</v>
          </cell>
          <cell r="E2171">
            <v>5.3113811916725702</v>
          </cell>
          <cell r="F2171">
            <v>2.9792999999999998</v>
          </cell>
          <cell r="G2171">
            <v>2.9922</v>
          </cell>
        </row>
        <row r="2172">
          <cell r="A2172">
            <v>38219</v>
          </cell>
          <cell r="B2172">
            <v>2170</v>
          </cell>
          <cell r="C2172">
            <v>0.15740000000000001</v>
          </cell>
          <cell r="D2172">
            <v>5.646131621885</v>
          </cell>
          <cell r="E2172">
            <v>5.3143551505866098</v>
          </cell>
          <cell r="F2172">
            <v>2.9742000000000002</v>
          </cell>
          <cell r="G2172">
            <v>2.9792999999999998</v>
          </cell>
        </row>
        <row r="2173">
          <cell r="A2173">
            <v>38222</v>
          </cell>
          <cell r="B2173">
            <v>2171</v>
          </cell>
          <cell r="C2173">
            <v>0.15770000000000001</v>
          </cell>
          <cell r="D2173">
            <v>5.6494076768359696</v>
          </cell>
          <cell r="E2173">
            <v>5.3173307746855203</v>
          </cell>
          <cell r="F2173">
            <v>2.9687000000000001</v>
          </cell>
          <cell r="G2173">
            <v>2.9742000000000002</v>
          </cell>
        </row>
        <row r="2174">
          <cell r="A2174">
            <v>38223</v>
          </cell>
          <cell r="B2174">
            <v>2172</v>
          </cell>
          <cell r="C2174">
            <v>0.15770000000000001</v>
          </cell>
          <cell r="D2174">
            <v>5.6526914515422098</v>
          </cell>
          <cell r="E2174">
            <v>5.3203133500625999</v>
          </cell>
          <cell r="F2174">
            <v>2.9575999999999998</v>
          </cell>
          <cell r="G2174">
            <v>2.9687000000000001</v>
          </cell>
        </row>
        <row r="2175">
          <cell r="A2175">
            <v>38224</v>
          </cell>
          <cell r="B2175">
            <v>2173</v>
          </cell>
          <cell r="C2175">
            <v>0.15740000000000001</v>
          </cell>
          <cell r="D2175">
            <v>5.6559771349753296</v>
          </cell>
          <cell r="E2175">
            <v>5.3232975984136299</v>
          </cell>
          <cell r="F2175">
            <v>2.9512</v>
          </cell>
          <cell r="G2175">
            <v>2.9575999999999998</v>
          </cell>
        </row>
        <row r="2176">
          <cell r="A2176">
            <v>38225</v>
          </cell>
          <cell r="B2176">
            <v>2174</v>
          </cell>
          <cell r="C2176">
            <v>0.15740000000000001</v>
          </cell>
          <cell r="D2176">
            <v>5.65925890258836</v>
          </cell>
          <cell r="E2176">
            <v>5.3262782295853599</v>
          </cell>
          <cell r="F2176">
            <v>2.9540999999999999</v>
          </cell>
          <cell r="G2176">
            <v>2.9512</v>
          </cell>
        </row>
        <row r="2177">
          <cell r="A2177">
            <v>38226</v>
          </cell>
          <cell r="B2177">
            <v>2175</v>
          </cell>
          <cell r="C2177">
            <v>0.1578</v>
          </cell>
          <cell r="D2177">
            <v>5.6625425743814102</v>
          </cell>
          <cell r="E2177">
            <v>5.3292605296779101</v>
          </cell>
          <cell r="F2177">
            <v>2.9571000000000001</v>
          </cell>
          <cell r="G2177">
            <v>2.9540999999999999</v>
          </cell>
        </row>
        <row r="2178">
          <cell r="A2178">
            <v>38229</v>
          </cell>
          <cell r="B2178">
            <v>2176</v>
          </cell>
          <cell r="C2178">
            <v>0.15809999999999999</v>
          </cell>
          <cell r="D2178">
            <v>5.66583590914267</v>
          </cell>
          <cell r="E2178">
            <v>5.3322515451746302</v>
          </cell>
          <cell r="F2178">
            <v>2.9487999999999999</v>
          </cell>
          <cell r="G2178">
            <v>2.9571000000000001</v>
          </cell>
        </row>
        <row r="2179">
          <cell r="A2179">
            <v>38230</v>
          </cell>
          <cell r="B2179">
            <v>2177</v>
          </cell>
          <cell r="C2179">
            <v>0.15820000000000001</v>
          </cell>
          <cell r="D2179">
            <v>5.6691369951184098</v>
          </cell>
          <cell r="E2179">
            <v>5.3352495393522696</v>
          </cell>
          <cell r="F2179">
            <v>2.9338000000000002</v>
          </cell>
          <cell r="G2179">
            <v>2.9487999999999999</v>
          </cell>
        </row>
        <row r="2180">
          <cell r="A2180">
            <v>38231</v>
          </cell>
          <cell r="B2180">
            <v>2178</v>
          </cell>
          <cell r="C2180">
            <v>0.15790000000000001</v>
          </cell>
          <cell r="D2180">
            <v>5.6724419886038202</v>
          </cell>
          <cell r="E2180">
            <v>5.3382510210965499</v>
          </cell>
          <cell r="F2180">
            <v>2.9298000000000002</v>
          </cell>
          <cell r="G2180">
            <v>2.9338000000000002</v>
          </cell>
        </row>
        <row r="2181">
          <cell r="A2181">
            <v>38232</v>
          </cell>
          <cell r="B2181">
            <v>2179</v>
          </cell>
          <cell r="C2181">
            <v>0.15809999999999999</v>
          </cell>
          <cell r="D2181">
            <v>5.6757430662190904</v>
          </cell>
          <cell r="E2181">
            <v>5.3412488854469196</v>
          </cell>
          <cell r="F2181">
            <v>2.9361000000000002</v>
          </cell>
          <cell r="G2181">
            <v>2.9298000000000002</v>
          </cell>
        </row>
        <row r="2182">
          <cell r="A2182">
            <v>38233</v>
          </cell>
          <cell r="B2182">
            <v>2180</v>
          </cell>
          <cell r="C2182">
            <v>0.1578</v>
          </cell>
          <cell r="D2182">
            <v>5.6790499244017596</v>
          </cell>
          <cell r="E2182">
            <v>5.3442519382707099</v>
          </cell>
          <cell r="F2182">
            <v>2.9289000000000001</v>
          </cell>
          <cell r="G2182">
            <v>2.9361000000000002</v>
          </cell>
        </row>
        <row r="2183">
          <cell r="A2183">
            <v>38236</v>
          </cell>
          <cell r="B2183">
            <v>2181</v>
          </cell>
          <cell r="C2183">
            <v>0.15790000000000001</v>
          </cell>
          <cell r="D2183">
            <v>5.6823528598377901</v>
          </cell>
          <cell r="E2183">
            <v>5.3472513676055504</v>
          </cell>
          <cell r="F2183">
            <v>2.9142000000000001</v>
          </cell>
          <cell r="G2183">
            <v>2.9289000000000001</v>
          </cell>
        </row>
        <row r="2184">
          <cell r="A2184">
            <v>38238</v>
          </cell>
          <cell r="B2184">
            <v>2182</v>
          </cell>
          <cell r="C2184">
            <v>0.158</v>
          </cell>
          <cell r="D2184">
            <v>5.6856597050845696</v>
          </cell>
          <cell r="E2184">
            <v>5.3502542863862601</v>
          </cell>
          <cell r="F2184">
            <v>2.9014000000000002</v>
          </cell>
          <cell r="G2184">
            <v>2.9142000000000001</v>
          </cell>
        </row>
        <row r="2185">
          <cell r="A2185">
            <v>38239</v>
          </cell>
          <cell r="B2185">
            <v>2183</v>
          </cell>
          <cell r="C2185">
            <v>0.1578</v>
          </cell>
          <cell r="D2185">
            <v>5.6889704078742396</v>
          </cell>
          <cell r="E2185">
            <v>5.3532606469697903</v>
          </cell>
          <cell r="F2185">
            <v>2.9028</v>
          </cell>
          <cell r="G2185">
            <v>2.9014000000000002</v>
          </cell>
        </row>
        <row r="2186">
          <cell r="A2186">
            <v>38240</v>
          </cell>
          <cell r="B2186">
            <v>2184</v>
          </cell>
          <cell r="C2186">
            <v>0.15809999999999999</v>
          </cell>
          <cell r="D2186">
            <v>5.69227911306346</v>
          </cell>
          <cell r="E2186">
            <v>5.3562651323883399</v>
          </cell>
          <cell r="F2186">
            <v>2.8988</v>
          </cell>
          <cell r="G2186">
            <v>2.9028</v>
          </cell>
        </row>
        <row r="2187">
          <cell r="A2187">
            <v>38243</v>
          </cell>
          <cell r="B2187">
            <v>2185</v>
          </cell>
          <cell r="C2187">
            <v>0.15859999999999999</v>
          </cell>
          <cell r="D2187">
            <v>5.6955956056431001</v>
          </cell>
          <cell r="E2187">
            <v>5.3592766279160298</v>
          </cell>
          <cell r="F2187">
            <v>2.9060000000000001</v>
          </cell>
          <cell r="G2187">
            <v>2.8988</v>
          </cell>
        </row>
        <row r="2188">
          <cell r="A2188">
            <v>38244</v>
          </cell>
          <cell r="B2188">
            <v>2186</v>
          </cell>
          <cell r="C2188">
            <v>0.15870000000000001</v>
          </cell>
          <cell r="D2188">
            <v>5.6989238269352596</v>
          </cell>
          <cell r="E2188">
            <v>5.3622987119481396</v>
          </cell>
          <cell r="F2188">
            <v>2.9125000000000001</v>
          </cell>
          <cell r="G2188">
            <v>2.9060000000000001</v>
          </cell>
        </row>
        <row r="2189">
          <cell r="A2189">
            <v>38245</v>
          </cell>
          <cell r="B2189">
            <v>2187</v>
          </cell>
          <cell r="C2189">
            <v>0.15890000000000001</v>
          </cell>
          <cell r="D2189">
            <v>5.7022559307076301</v>
          </cell>
          <cell r="E2189">
            <v>5.3653242594968402</v>
          </cell>
          <cell r="F2189">
            <v>2.9041999999999999</v>
          </cell>
          <cell r="G2189">
            <v>2.9125000000000001</v>
          </cell>
        </row>
        <row r="2190">
          <cell r="A2190">
            <v>38246</v>
          </cell>
          <cell r="B2190">
            <v>2188</v>
          </cell>
          <cell r="C2190">
            <v>0.16159999999999999</v>
          </cell>
          <cell r="D2190">
            <v>5.7055938602617902</v>
          </cell>
          <cell r="E2190">
            <v>5.3683550348634599</v>
          </cell>
          <cell r="F2190">
            <v>2.8892000000000002</v>
          </cell>
          <cell r="G2190">
            <v>2.9041999999999999</v>
          </cell>
        </row>
        <row r="2191">
          <cell r="A2191">
            <v>38247</v>
          </cell>
          <cell r="B2191">
            <v>2189</v>
          </cell>
          <cell r="C2191">
            <v>0.1615</v>
          </cell>
          <cell r="D2191">
            <v>5.7089864634270402</v>
          </cell>
          <cell r="E2191">
            <v>5.3714353897351899</v>
          </cell>
          <cell r="F2191">
            <v>2.8744000000000001</v>
          </cell>
          <cell r="G2191">
            <v>2.8892000000000002</v>
          </cell>
        </row>
        <row r="2192">
          <cell r="A2192">
            <v>38250</v>
          </cell>
          <cell r="B2192">
            <v>2190</v>
          </cell>
          <cell r="D2192">
            <v>5.7123791428126598</v>
          </cell>
          <cell r="E2192">
            <v>5.3745157497424296</v>
          </cell>
          <cell r="G2192">
            <v>2.8744000000000001</v>
          </cell>
        </row>
        <row r="2193">
          <cell r="A2193">
            <v>38251</v>
          </cell>
          <cell r="B2193">
            <v>2191</v>
          </cell>
          <cell r="D2193">
            <v>5.7123791428126598</v>
          </cell>
          <cell r="E2193">
            <v>5.3745157497424296</v>
          </cell>
          <cell r="G2193">
            <v>0</v>
          </cell>
        </row>
        <row r="2194">
          <cell r="A2194">
            <v>38252</v>
          </cell>
          <cell r="B2194">
            <v>2192</v>
          </cell>
          <cell r="D2194">
            <v>5.7123791428126598</v>
          </cell>
          <cell r="E2194">
            <v>5.3745157497424296</v>
          </cell>
          <cell r="G2194">
            <v>0</v>
          </cell>
        </row>
        <row r="2195">
          <cell r="A2195">
            <v>38253</v>
          </cell>
          <cell r="B2195">
            <v>2193</v>
          </cell>
          <cell r="D2195">
            <v>5.7123791428126598</v>
          </cell>
          <cell r="E2195">
            <v>5.3745157497424296</v>
          </cell>
          <cell r="G2195">
            <v>0</v>
          </cell>
        </row>
        <row r="2196">
          <cell r="A2196">
            <v>38254</v>
          </cell>
          <cell r="B2196">
            <v>2194</v>
          </cell>
          <cell r="D2196">
            <v>5.7123791428126598</v>
          </cell>
          <cell r="E2196">
            <v>5.3745157497424296</v>
          </cell>
          <cell r="G2196">
            <v>0</v>
          </cell>
        </row>
        <row r="2197">
          <cell r="A2197">
            <v>38257</v>
          </cell>
          <cell r="B2197">
            <v>2195</v>
          </cell>
          <cell r="D2197">
            <v>5.7123791428126598</v>
          </cell>
          <cell r="E2197">
            <v>5.3745157497424296</v>
          </cell>
          <cell r="G2197">
            <v>0</v>
          </cell>
        </row>
        <row r="2198">
          <cell r="A2198">
            <v>38258</v>
          </cell>
          <cell r="B2198">
            <v>2196</v>
          </cell>
          <cell r="D2198">
            <v>5.7123791428126598</v>
          </cell>
          <cell r="E2198">
            <v>5.3745157497424296</v>
          </cell>
          <cell r="G2198">
            <v>0</v>
          </cell>
        </row>
        <row r="2199">
          <cell r="A2199">
            <v>38259</v>
          </cell>
          <cell r="B2199">
            <v>2197</v>
          </cell>
          <cell r="D2199">
            <v>5.7123791428126598</v>
          </cell>
          <cell r="E2199">
            <v>5.3745157497424296</v>
          </cell>
          <cell r="G2199">
            <v>0</v>
          </cell>
        </row>
        <row r="2200">
          <cell r="A2200">
            <v>38260</v>
          </cell>
          <cell r="B2200">
            <v>2198</v>
          </cell>
          <cell r="D2200">
            <v>5.7123791428126598</v>
          </cell>
          <cell r="E2200">
            <v>5.3745157497424296</v>
          </cell>
          <cell r="G2200">
            <v>0</v>
          </cell>
        </row>
        <row r="2201">
          <cell r="A2201">
            <v>38261</v>
          </cell>
          <cell r="B2201">
            <v>2199</v>
          </cell>
          <cell r="D2201">
            <v>5.7123791428126598</v>
          </cell>
          <cell r="E2201">
            <v>5.3745157497424296</v>
          </cell>
          <cell r="G2201">
            <v>0</v>
          </cell>
        </row>
        <row r="2202">
          <cell r="A2202">
            <v>38264</v>
          </cell>
          <cell r="B2202">
            <v>2200</v>
          </cell>
          <cell r="D2202">
            <v>5.7123791428126598</v>
          </cell>
          <cell r="E2202">
            <v>5.3745157497424296</v>
          </cell>
          <cell r="G2202">
            <v>0</v>
          </cell>
        </row>
        <row r="2203">
          <cell r="A2203">
            <v>38265</v>
          </cell>
          <cell r="B2203">
            <v>2201</v>
          </cell>
          <cell r="D2203">
            <v>5.7123791428126598</v>
          </cell>
          <cell r="E2203">
            <v>5.3745157497424296</v>
          </cell>
          <cell r="G2203">
            <v>0</v>
          </cell>
        </row>
        <row r="2204">
          <cell r="A2204">
            <v>38266</v>
          </cell>
          <cell r="B2204">
            <v>2202</v>
          </cell>
          <cell r="D2204">
            <v>5.7123791428126598</v>
          </cell>
          <cell r="E2204">
            <v>5.3745157497424296</v>
          </cell>
          <cell r="G2204">
            <v>0</v>
          </cell>
        </row>
        <row r="2205">
          <cell r="A2205">
            <v>38267</v>
          </cell>
          <cell r="B2205">
            <v>2203</v>
          </cell>
          <cell r="D2205">
            <v>5.7123791428126598</v>
          </cell>
          <cell r="E2205">
            <v>5.3745157497424296</v>
          </cell>
          <cell r="G2205">
            <v>0</v>
          </cell>
        </row>
        <row r="2206">
          <cell r="A2206">
            <v>38268</v>
          </cell>
          <cell r="B2206">
            <v>2204</v>
          </cell>
          <cell r="D2206">
            <v>5.7123791428126598</v>
          </cell>
          <cell r="E2206">
            <v>5.3745157497424296</v>
          </cell>
          <cell r="G2206">
            <v>0</v>
          </cell>
        </row>
        <row r="2207">
          <cell r="A2207">
            <v>38271</v>
          </cell>
          <cell r="B2207">
            <v>2205</v>
          </cell>
          <cell r="D2207">
            <v>5.7123791428126598</v>
          </cell>
          <cell r="E2207">
            <v>5.3745157497424296</v>
          </cell>
          <cell r="G2207">
            <v>0</v>
          </cell>
        </row>
        <row r="2208">
          <cell r="A2208">
            <v>38273</v>
          </cell>
          <cell r="B2208">
            <v>2206</v>
          </cell>
          <cell r="D2208">
            <v>5.7123791428126598</v>
          </cell>
          <cell r="E2208">
            <v>5.3745157497424296</v>
          </cell>
          <cell r="G2208">
            <v>0</v>
          </cell>
        </row>
        <row r="2209">
          <cell r="A2209">
            <v>38274</v>
          </cell>
          <cell r="B2209">
            <v>2207</v>
          </cell>
          <cell r="D2209">
            <v>5.7123791428126598</v>
          </cell>
          <cell r="E2209">
            <v>5.3745157497424296</v>
          </cell>
          <cell r="G2209">
            <v>0</v>
          </cell>
        </row>
        <row r="2210">
          <cell r="A2210">
            <v>38275</v>
          </cell>
          <cell r="B2210">
            <v>2208</v>
          </cell>
          <cell r="D2210">
            <v>5.7123791428126598</v>
          </cell>
          <cell r="E2210">
            <v>5.3745157497424296</v>
          </cell>
          <cell r="G2210">
            <v>0</v>
          </cell>
        </row>
        <row r="2211">
          <cell r="A2211">
            <v>38278</v>
          </cell>
          <cell r="B2211">
            <v>2209</v>
          </cell>
          <cell r="D2211">
            <v>5.7123791428126598</v>
          </cell>
          <cell r="E2211">
            <v>5.3745157497424296</v>
          </cell>
          <cell r="G2211">
            <v>0</v>
          </cell>
        </row>
        <row r="2212">
          <cell r="A2212">
            <v>38279</v>
          </cell>
          <cell r="B2212">
            <v>2210</v>
          </cell>
          <cell r="D2212">
            <v>5.7123791428126598</v>
          </cell>
          <cell r="E2212">
            <v>5.3745157497424296</v>
          </cell>
          <cell r="G2212">
            <v>0</v>
          </cell>
        </row>
        <row r="2213">
          <cell r="A2213">
            <v>38280</v>
          </cell>
          <cell r="B2213">
            <v>2211</v>
          </cell>
          <cell r="D2213">
            <v>5.7123791428126598</v>
          </cell>
          <cell r="E2213">
            <v>5.3745157497424296</v>
          </cell>
          <cell r="G2213">
            <v>0</v>
          </cell>
        </row>
        <row r="2214">
          <cell r="A2214">
            <v>38281</v>
          </cell>
          <cell r="B2214">
            <v>2212</v>
          </cell>
          <cell r="D2214">
            <v>5.7123791428126598</v>
          </cell>
          <cell r="E2214">
            <v>5.3745157497424296</v>
          </cell>
          <cell r="G2214">
            <v>0</v>
          </cell>
        </row>
        <row r="2215">
          <cell r="A2215">
            <v>38282</v>
          </cell>
          <cell r="B2215">
            <v>2213</v>
          </cell>
          <cell r="D2215">
            <v>5.7123791428126598</v>
          </cell>
          <cell r="E2215">
            <v>5.3745157497424296</v>
          </cell>
          <cell r="G2215">
            <v>0</v>
          </cell>
        </row>
        <row r="2216">
          <cell r="A2216">
            <v>38285</v>
          </cell>
          <cell r="B2216">
            <v>2214</v>
          </cell>
          <cell r="D2216">
            <v>5.7123791428126598</v>
          </cell>
          <cell r="E2216">
            <v>5.3745157497424296</v>
          </cell>
          <cell r="G2216">
            <v>0</v>
          </cell>
        </row>
        <row r="2217">
          <cell r="A2217">
            <v>38286</v>
          </cell>
          <cell r="B2217">
            <v>2215</v>
          </cell>
          <cell r="D2217">
            <v>5.7123791428126598</v>
          </cell>
          <cell r="E2217">
            <v>5.3745157497424296</v>
          </cell>
          <cell r="G2217">
            <v>0</v>
          </cell>
        </row>
        <row r="2218">
          <cell r="A2218">
            <v>38287</v>
          </cell>
          <cell r="B2218">
            <v>2216</v>
          </cell>
          <cell r="D2218">
            <v>5.7123791428126598</v>
          </cell>
          <cell r="E2218">
            <v>5.3745157497424296</v>
          </cell>
          <cell r="G2218">
            <v>0</v>
          </cell>
        </row>
        <row r="2219">
          <cell r="A2219">
            <v>38288</v>
          </cell>
          <cell r="B2219">
            <v>2217</v>
          </cell>
          <cell r="D2219">
            <v>5.7123791428126598</v>
          </cell>
          <cell r="E2219">
            <v>5.3745157497424296</v>
          </cell>
          <cell r="G2219">
            <v>0</v>
          </cell>
        </row>
        <row r="2220">
          <cell r="A2220">
            <v>38289</v>
          </cell>
          <cell r="B2220">
            <v>2218</v>
          </cell>
          <cell r="D2220">
            <v>5.7123791428126598</v>
          </cell>
          <cell r="E2220">
            <v>5.3745157497424296</v>
          </cell>
          <cell r="G2220">
            <v>0</v>
          </cell>
        </row>
        <row r="2221">
          <cell r="A2221">
            <v>38292</v>
          </cell>
          <cell r="B2221">
            <v>2219</v>
          </cell>
          <cell r="D2221">
            <v>5.7123791428126598</v>
          </cell>
          <cell r="E2221">
            <v>5.3745157497424296</v>
          </cell>
          <cell r="G2221">
            <v>0</v>
          </cell>
        </row>
        <row r="2222">
          <cell r="A2222">
            <v>38294</v>
          </cell>
          <cell r="B2222">
            <v>2220</v>
          </cell>
          <cell r="D2222">
            <v>5.7123791428126598</v>
          </cell>
          <cell r="E2222">
            <v>5.3745157497424296</v>
          </cell>
          <cell r="G2222">
            <v>0</v>
          </cell>
        </row>
        <row r="2223">
          <cell r="A2223">
            <v>38295</v>
          </cell>
          <cell r="B2223">
            <v>2221</v>
          </cell>
          <cell r="D2223">
            <v>5.7123791428126598</v>
          </cell>
          <cell r="E2223">
            <v>5.3745157497424296</v>
          </cell>
          <cell r="G2223">
            <v>0</v>
          </cell>
        </row>
        <row r="2224">
          <cell r="A2224">
            <v>38296</v>
          </cell>
          <cell r="B2224">
            <v>2222</v>
          </cell>
          <cell r="D2224">
            <v>5.7123791428126598</v>
          </cell>
          <cell r="E2224">
            <v>5.3745157497424296</v>
          </cell>
          <cell r="G2224">
            <v>0</v>
          </cell>
        </row>
        <row r="2225">
          <cell r="A2225">
            <v>38299</v>
          </cell>
          <cell r="B2225">
            <v>2223</v>
          </cell>
          <cell r="D2225">
            <v>5.7123791428126598</v>
          </cell>
          <cell r="E2225">
            <v>5.3745157497424296</v>
          </cell>
          <cell r="G2225">
            <v>0</v>
          </cell>
        </row>
        <row r="2226">
          <cell r="A2226">
            <v>38300</v>
          </cell>
          <cell r="B2226">
            <v>2224</v>
          </cell>
          <cell r="D2226">
            <v>5.7123791428126598</v>
          </cell>
          <cell r="E2226">
            <v>5.3745157497424296</v>
          </cell>
          <cell r="G2226">
            <v>0</v>
          </cell>
        </row>
        <row r="2227">
          <cell r="A2227">
            <v>38301</v>
          </cell>
          <cell r="B2227">
            <v>2225</v>
          </cell>
          <cell r="D2227">
            <v>5.7123791428126598</v>
          </cell>
          <cell r="E2227">
            <v>5.3745157497424296</v>
          </cell>
          <cell r="G2227">
            <v>0</v>
          </cell>
        </row>
        <row r="2228">
          <cell r="A2228">
            <v>38302</v>
          </cell>
          <cell r="B2228">
            <v>2226</v>
          </cell>
          <cell r="D2228">
            <v>5.7123791428126598</v>
          </cell>
          <cell r="E2228">
            <v>5.3745157497424296</v>
          </cell>
          <cell r="G2228">
            <v>0</v>
          </cell>
        </row>
        <row r="2229">
          <cell r="A2229">
            <v>38303</v>
          </cell>
          <cell r="B2229">
            <v>2227</v>
          </cell>
          <cell r="D2229">
            <v>5.7123791428126598</v>
          </cell>
          <cell r="E2229">
            <v>5.3745157497424296</v>
          </cell>
          <cell r="G2229">
            <v>0</v>
          </cell>
        </row>
        <row r="2230">
          <cell r="A2230">
            <v>38307</v>
          </cell>
          <cell r="B2230">
            <v>2228</v>
          </cell>
          <cell r="D2230">
            <v>5.7123791428126598</v>
          </cell>
          <cell r="E2230">
            <v>5.3745157497424296</v>
          </cell>
          <cell r="G2230">
            <v>0</v>
          </cell>
        </row>
        <row r="2231">
          <cell r="A2231">
            <v>38308</v>
          </cell>
          <cell r="B2231">
            <v>2229</v>
          </cell>
          <cell r="D2231">
            <v>5.7123791428126598</v>
          </cell>
          <cell r="E2231">
            <v>5.3745157497424296</v>
          </cell>
          <cell r="G2231">
            <v>0</v>
          </cell>
        </row>
        <row r="2232">
          <cell r="A2232">
            <v>38309</v>
          </cell>
          <cell r="B2232">
            <v>2230</v>
          </cell>
          <cell r="D2232">
            <v>5.7123791428126598</v>
          </cell>
          <cell r="E2232">
            <v>5.3745157497424296</v>
          </cell>
          <cell r="G2232">
            <v>0</v>
          </cell>
        </row>
        <row r="2233">
          <cell r="A2233">
            <v>38310</v>
          </cell>
          <cell r="B2233">
            <v>2231</v>
          </cell>
          <cell r="D2233">
            <v>5.7123791428126598</v>
          </cell>
          <cell r="E2233">
            <v>5.3745157497424296</v>
          </cell>
          <cell r="G2233">
            <v>0</v>
          </cell>
        </row>
        <row r="2234">
          <cell r="A2234">
            <v>38313</v>
          </cell>
          <cell r="B2234">
            <v>2232</v>
          </cell>
          <cell r="D2234">
            <v>5.7123791428126598</v>
          </cell>
          <cell r="E2234">
            <v>5.3745157497424296</v>
          </cell>
          <cell r="G2234">
            <v>0</v>
          </cell>
        </row>
        <row r="2235">
          <cell r="A2235">
            <v>38314</v>
          </cell>
          <cell r="B2235">
            <v>2233</v>
          </cell>
          <cell r="D2235">
            <v>5.7123791428126598</v>
          </cell>
          <cell r="E2235">
            <v>5.3745157497424296</v>
          </cell>
          <cell r="G2235">
            <v>0</v>
          </cell>
        </row>
        <row r="2236">
          <cell r="A2236">
            <v>38315</v>
          </cell>
          <cell r="B2236">
            <v>2234</v>
          </cell>
          <cell r="D2236">
            <v>5.7123791428126598</v>
          </cell>
          <cell r="E2236">
            <v>5.3745157497424296</v>
          </cell>
          <cell r="G2236">
            <v>0</v>
          </cell>
        </row>
        <row r="2237">
          <cell r="A2237">
            <v>38316</v>
          </cell>
          <cell r="B2237">
            <v>2235</v>
          </cell>
          <cell r="D2237">
            <v>5.7123791428126598</v>
          </cell>
          <cell r="E2237">
            <v>5.3745157497424296</v>
          </cell>
          <cell r="G2237">
            <v>0</v>
          </cell>
        </row>
        <row r="2238">
          <cell r="A2238">
            <v>38317</v>
          </cell>
          <cell r="B2238">
            <v>2236</v>
          </cell>
          <cell r="D2238">
            <v>5.7123791428126598</v>
          </cell>
          <cell r="E2238">
            <v>5.3745157497424296</v>
          </cell>
          <cell r="G2238">
            <v>0</v>
          </cell>
        </row>
        <row r="2239">
          <cell r="A2239">
            <v>38320</v>
          </cell>
          <cell r="B2239">
            <v>2237</v>
          </cell>
          <cell r="D2239">
            <v>5.7123791428126598</v>
          </cell>
          <cell r="E2239">
            <v>5.3745157497424296</v>
          </cell>
          <cell r="G2239">
            <v>0</v>
          </cell>
        </row>
        <row r="2240">
          <cell r="A2240">
            <v>38321</v>
          </cell>
          <cell r="B2240">
            <v>2238</v>
          </cell>
          <cell r="D2240">
            <v>5.7123791428126598</v>
          </cell>
          <cell r="E2240">
            <v>5.3745157497424296</v>
          </cell>
          <cell r="G2240">
            <v>0</v>
          </cell>
        </row>
        <row r="2241">
          <cell r="A2241">
            <v>38322</v>
          </cell>
          <cell r="B2241">
            <v>2239</v>
          </cell>
          <cell r="D2241">
            <v>5.7123791428126598</v>
          </cell>
          <cell r="E2241">
            <v>5.3745157497424296</v>
          </cell>
          <cell r="G2241">
            <v>0</v>
          </cell>
        </row>
        <row r="2242">
          <cell r="A2242">
            <v>38323</v>
          </cell>
          <cell r="B2242">
            <v>2240</v>
          </cell>
          <cell r="D2242">
            <v>5.7123791428126598</v>
          </cell>
          <cell r="E2242">
            <v>5.3745157497424296</v>
          </cell>
          <cell r="G2242">
            <v>0</v>
          </cell>
        </row>
        <row r="2243">
          <cell r="A2243">
            <v>38324</v>
          </cell>
          <cell r="B2243">
            <v>2241</v>
          </cell>
          <cell r="D2243">
            <v>5.7123791428126598</v>
          </cell>
          <cell r="E2243">
            <v>5.3745157497424296</v>
          </cell>
          <cell r="G2243">
            <v>0</v>
          </cell>
        </row>
        <row r="2244">
          <cell r="A2244">
            <v>38327</v>
          </cell>
          <cell r="B2244">
            <v>2242</v>
          </cell>
          <cell r="D2244">
            <v>5.7123791428126598</v>
          </cell>
          <cell r="E2244">
            <v>5.3745157497424296</v>
          </cell>
          <cell r="G2244">
            <v>0</v>
          </cell>
        </row>
        <row r="2245">
          <cell r="A2245">
            <v>38328</v>
          </cell>
          <cell r="B2245">
            <v>2243</v>
          </cell>
          <cell r="D2245">
            <v>5.7123791428126598</v>
          </cell>
          <cell r="E2245">
            <v>5.3745157497424296</v>
          </cell>
          <cell r="G2245">
            <v>0</v>
          </cell>
        </row>
        <row r="2246">
          <cell r="A2246">
            <v>38329</v>
          </cell>
          <cell r="B2246">
            <v>2244</v>
          </cell>
          <cell r="D2246">
            <v>5.7123791428126598</v>
          </cell>
          <cell r="E2246">
            <v>5.3745157497424296</v>
          </cell>
          <cell r="G2246">
            <v>0</v>
          </cell>
        </row>
        <row r="2247">
          <cell r="A2247">
            <v>38330</v>
          </cell>
          <cell r="B2247">
            <v>2245</v>
          </cell>
          <cell r="D2247">
            <v>5.7123791428126598</v>
          </cell>
          <cell r="E2247">
            <v>5.3745157497424296</v>
          </cell>
          <cell r="G2247">
            <v>0</v>
          </cell>
        </row>
        <row r="2248">
          <cell r="A2248">
            <v>38331</v>
          </cell>
          <cell r="B2248">
            <v>2246</v>
          </cell>
          <cell r="D2248">
            <v>5.7123791428126598</v>
          </cell>
          <cell r="E2248">
            <v>5.3745157497424296</v>
          </cell>
          <cell r="G2248">
            <v>0</v>
          </cell>
        </row>
        <row r="2249">
          <cell r="A2249">
            <v>38334</v>
          </cell>
          <cell r="B2249">
            <v>2247</v>
          </cell>
          <cell r="D2249">
            <v>5.7123791428126598</v>
          </cell>
          <cell r="E2249">
            <v>5.3745157497424296</v>
          </cell>
          <cell r="G2249">
            <v>0</v>
          </cell>
        </row>
        <row r="2250">
          <cell r="A2250">
            <v>38335</v>
          </cell>
          <cell r="B2250">
            <v>2248</v>
          </cell>
          <cell r="D2250">
            <v>5.7123791428126598</v>
          </cell>
          <cell r="E2250">
            <v>5.3745157497424296</v>
          </cell>
          <cell r="G2250">
            <v>0</v>
          </cell>
        </row>
        <row r="2251">
          <cell r="A2251">
            <v>38336</v>
          </cell>
          <cell r="B2251">
            <v>2249</v>
          </cell>
          <cell r="D2251">
            <v>5.7123791428126598</v>
          </cell>
          <cell r="E2251">
            <v>5.3745157497424296</v>
          </cell>
          <cell r="G2251">
            <v>0</v>
          </cell>
        </row>
        <row r="2252">
          <cell r="A2252">
            <v>38337</v>
          </cell>
          <cell r="B2252">
            <v>2250</v>
          </cell>
          <cell r="D2252">
            <v>5.7123791428126598</v>
          </cell>
          <cell r="E2252">
            <v>5.3745157497424296</v>
          </cell>
          <cell r="G2252">
            <v>0</v>
          </cell>
        </row>
        <row r="2253">
          <cell r="A2253">
            <v>38338</v>
          </cell>
          <cell r="B2253">
            <v>2251</v>
          </cell>
          <cell r="D2253">
            <v>5.7123791428126598</v>
          </cell>
          <cell r="E2253">
            <v>5.3745157497424296</v>
          </cell>
          <cell r="G2253">
            <v>0</v>
          </cell>
        </row>
        <row r="2254">
          <cell r="A2254">
            <v>38341</v>
          </cell>
          <cell r="B2254">
            <v>2252</v>
          </cell>
          <cell r="D2254">
            <v>5.7123791428126598</v>
          </cell>
          <cell r="E2254">
            <v>5.3745157497424296</v>
          </cell>
          <cell r="G2254">
            <v>0</v>
          </cell>
        </row>
        <row r="2255">
          <cell r="A2255">
            <v>38342</v>
          </cell>
          <cell r="B2255">
            <v>2253</v>
          </cell>
          <cell r="D2255">
            <v>5.7123791428126598</v>
          </cell>
          <cell r="E2255">
            <v>5.3745157497424296</v>
          </cell>
          <cell r="G2255">
            <v>0</v>
          </cell>
        </row>
        <row r="2256">
          <cell r="A2256">
            <v>38343</v>
          </cell>
          <cell r="B2256">
            <v>2254</v>
          </cell>
          <cell r="D2256">
            <v>5.7123791428126598</v>
          </cell>
          <cell r="E2256">
            <v>5.3745157497424296</v>
          </cell>
          <cell r="G2256">
            <v>0</v>
          </cell>
        </row>
        <row r="2257">
          <cell r="A2257">
            <v>38344</v>
          </cell>
          <cell r="B2257">
            <v>2255</v>
          </cell>
          <cell r="D2257">
            <v>5.7123791428126598</v>
          </cell>
          <cell r="E2257">
            <v>5.3745157497424296</v>
          </cell>
          <cell r="G2257">
            <v>0</v>
          </cell>
        </row>
        <row r="2258">
          <cell r="A2258">
            <v>38345</v>
          </cell>
          <cell r="B2258">
            <v>2256</v>
          </cell>
          <cell r="D2258">
            <v>5.7123791428126598</v>
          </cell>
          <cell r="E2258">
            <v>5.3745157497424296</v>
          </cell>
          <cell r="G2258">
            <v>0</v>
          </cell>
        </row>
        <row r="2259">
          <cell r="A2259">
            <v>38348</v>
          </cell>
          <cell r="B2259">
            <v>2257</v>
          </cell>
          <cell r="D2259">
            <v>5.7123791428126598</v>
          </cell>
          <cell r="E2259">
            <v>5.3745157497424296</v>
          </cell>
          <cell r="G2259">
            <v>0</v>
          </cell>
        </row>
        <row r="2260">
          <cell r="A2260">
            <v>38349</v>
          </cell>
          <cell r="B2260">
            <v>2258</v>
          </cell>
          <cell r="D2260">
            <v>5.7123791428126598</v>
          </cell>
          <cell r="E2260">
            <v>5.3745157497424296</v>
          </cell>
          <cell r="G2260">
            <v>0</v>
          </cell>
        </row>
        <row r="2261">
          <cell r="A2261">
            <v>38350</v>
          </cell>
          <cell r="B2261">
            <v>2259</v>
          </cell>
          <cell r="D2261">
            <v>5.7123791428126598</v>
          </cell>
          <cell r="E2261">
            <v>5.3745157497424296</v>
          </cell>
          <cell r="G2261">
            <v>0</v>
          </cell>
        </row>
        <row r="2262">
          <cell r="A2262">
            <v>38351</v>
          </cell>
          <cell r="B2262">
            <v>2260</v>
          </cell>
          <cell r="D2262">
            <v>5.7123791428126598</v>
          </cell>
          <cell r="E2262">
            <v>5.3745157497424296</v>
          </cell>
          <cell r="G2262">
            <v>0</v>
          </cell>
        </row>
        <row r="2263">
          <cell r="A2263">
            <v>38352</v>
          </cell>
          <cell r="B2263">
            <v>2261</v>
          </cell>
          <cell r="D2263">
            <v>5.7123791428126598</v>
          </cell>
          <cell r="E2263">
            <v>5.3745157497424296</v>
          </cell>
          <cell r="G2263">
            <v>0</v>
          </cell>
        </row>
        <row r="2264">
          <cell r="A2264">
            <v>38355</v>
          </cell>
          <cell r="B2264">
            <v>2262</v>
          </cell>
          <cell r="D2264">
            <v>5.7123791428126598</v>
          </cell>
          <cell r="E2264">
            <v>5.3745157497424296</v>
          </cell>
          <cell r="G2264">
            <v>0</v>
          </cell>
        </row>
        <row r="2265">
          <cell r="A2265">
            <v>38356</v>
          </cell>
          <cell r="B2265">
            <v>2263</v>
          </cell>
          <cell r="D2265">
            <v>5.7123791428126598</v>
          </cell>
          <cell r="E2265">
            <v>5.3745157497424296</v>
          </cell>
          <cell r="G2265">
            <v>0</v>
          </cell>
        </row>
        <row r="2266">
          <cell r="A2266">
            <v>38357</v>
          </cell>
          <cell r="B2266">
            <v>2264</v>
          </cell>
          <cell r="D2266">
            <v>5.7123791428126598</v>
          </cell>
          <cell r="E2266">
            <v>5.3745157497424296</v>
          </cell>
          <cell r="G2266">
            <v>0</v>
          </cell>
        </row>
        <row r="2267">
          <cell r="A2267">
            <v>38358</v>
          </cell>
          <cell r="B2267">
            <v>2265</v>
          </cell>
          <cell r="D2267">
            <v>5.7123791428126598</v>
          </cell>
          <cell r="E2267">
            <v>5.3745157497424296</v>
          </cell>
          <cell r="G2267">
            <v>0</v>
          </cell>
        </row>
        <row r="2268">
          <cell r="A2268">
            <v>38359</v>
          </cell>
          <cell r="B2268">
            <v>2266</v>
          </cell>
          <cell r="D2268">
            <v>5.7123791428126598</v>
          </cell>
          <cell r="E2268">
            <v>5.3745157497424296</v>
          </cell>
          <cell r="G2268">
            <v>0</v>
          </cell>
        </row>
        <row r="2269">
          <cell r="A2269">
            <v>38362</v>
          </cell>
          <cell r="B2269">
            <v>2267</v>
          </cell>
          <cell r="D2269">
            <v>5.7123791428126598</v>
          </cell>
          <cell r="E2269">
            <v>5.3745157497424296</v>
          </cell>
          <cell r="G2269">
            <v>0</v>
          </cell>
        </row>
        <row r="2270">
          <cell r="A2270">
            <v>38363</v>
          </cell>
          <cell r="B2270">
            <v>2268</v>
          </cell>
          <cell r="D2270">
            <v>5.7123791428126598</v>
          </cell>
          <cell r="E2270">
            <v>5.3745157497424296</v>
          </cell>
          <cell r="G2270">
            <v>0</v>
          </cell>
        </row>
        <row r="2271">
          <cell r="A2271">
            <v>38364</v>
          </cell>
          <cell r="B2271">
            <v>2269</v>
          </cell>
          <cell r="D2271">
            <v>5.7123791428126598</v>
          </cell>
          <cell r="E2271">
            <v>5.3745157497424296</v>
          </cell>
          <cell r="G2271">
            <v>0</v>
          </cell>
        </row>
        <row r="2272">
          <cell r="A2272">
            <v>38365</v>
          </cell>
          <cell r="B2272">
            <v>2270</v>
          </cell>
          <cell r="D2272">
            <v>5.7123791428126598</v>
          </cell>
          <cell r="E2272">
            <v>5.3745157497424296</v>
          </cell>
          <cell r="G2272">
            <v>0</v>
          </cell>
        </row>
        <row r="2273">
          <cell r="A2273">
            <v>38366</v>
          </cell>
          <cell r="B2273">
            <v>2271</v>
          </cell>
          <cell r="D2273">
            <v>5.7123791428126598</v>
          </cell>
          <cell r="E2273">
            <v>5.3745157497424296</v>
          </cell>
          <cell r="G2273">
            <v>0</v>
          </cell>
        </row>
        <row r="2274">
          <cell r="A2274">
            <v>38369</v>
          </cell>
          <cell r="B2274">
            <v>2272</v>
          </cell>
          <cell r="D2274">
            <v>5.7123791428126598</v>
          </cell>
          <cell r="E2274">
            <v>5.3745157497424296</v>
          </cell>
          <cell r="G2274">
            <v>0</v>
          </cell>
        </row>
        <row r="2275">
          <cell r="A2275">
            <v>38370</v>
          </cell>
          <cell r="B2275">
            <v>2273</v>
          </cell>
          <cell r="D2275">
            <v>5.7123791428126598</v>
          </cell>
          <cell r="E2275">
            <v>5.3745157497424296</v>
          </cell>
          <cell r="G2275">
            <v>0</v>
          </cell>
        </row>
        <row r="2276">
          <cell r="A2276">
            <v>38371</v>
          </cell>
          <cell r="B2276">
            <v>2274</v>
          </cell>
          <cell r="D2276">
            <v>5.7123791428126598</v>
          </cell>
          <cell r="E2276">
            <v>5.3745157497424296</v>
          </cell>
          <cell r="G2276">
            <v>0</v>
          </cell>
        </row>
        <row r="2277">
          <cell r="A2277">
            <v>38372</v>
          </cell>
          <cell r="B2277">
            <v>2275</v>
          </cell>
          <cell r="D2277">
            <v>5.7123791428126598</v>
          </cell>
          <cell r="E2277">
            <v>5.3745157497424296</v>
          </cell>
          <cell r="G2277">
            <v>0</v>
          </cell>
        </row>
        <row r="2278">
          <cell r="A2278">
            <v>38373</v>
          </cell>
          <cell r="B2278">
            <v>2276</v>
          </cell>
          <cell r="D2278">
            <v>5.7123791428126598</v>
          </cell>
          <cell r="E2278">
            <v>5.3745157497424296</v>
          </cell>
          <cell r="G2278">
            <v>0</v>
          </cell>
        </row>
        <row r="2279">
          <cell r="A2279">
            <v>38376</v>
          </cell>
          <cell r="B2279">
            <v>2277</v>
          </cell>
          <cell r="D2279">
            <v>5.7123791428126598</v>
          </cell>
          <cell r="E2279">
            <v>5.3745157497424296</v>
          </cell>
          <cell r="G2279">
            <v>0</v>
          </cell>
        </row>
        <row r="2280">
          <cell r="A2280">
            <v>38377</v>
          </cell>
          <cell r="B2280">
            <v>2278</v>
          </cell>
          <cell r="D2280">
            <v>5.7123791428126598</v>
          </cell>
          <cell r="E2280">
            <v>5.3745157497424296</v>
          </cell>
          <cell r="G2280">
            <v>0</v>
          </cell>
        </row>
        <row r="2281">
          <cell r="A2281">
            <v>38378</v>
          </cell>
          <cell r="B2281">
            <v>2279</v>
          </cell>
          <cell r="D2281">
            <v>5.7123791428126598</v>
          </cell>
          <cell r="E2281">
            <v>5.3745157497424296</v>
          </cell>
          <cell r="G2281">
            <v>0</v>
          </cell>
        </row>
        <row r="2282">
          <cell r="A2282">
            <v>38379</v>
          </cell>
          <cell r="B2282">
            <v>2280</v>
          </cell>
          <cell r="D2282">
            <v>5.7123791428126598</v>
          </cell>
          <cell r="E2282">
            <v>5.3745157497424296</v>
          </cell>
          <cell r="G2282">
            <v>0</v>
          </cell>
        </row>
        <row r="2283">
          <cell r="A2283">
            <v>38380</v>
          </cell>
          <cell r="B2283">
            <v>2281</v>
          </cell>
          <cell r="D2283">
            <v>5.7123791428126598</v>
          </cell>
          <cell r="E2283">
            <v>5.3745157497424296</v>
          </cell>
          <cell r="G2283">
            <v>0</v>
          </cell>
        </row>
        <row r="2284">
          <cell r="A2284">
            <v>38383</v>
          </cell>
          <cell r="B2284">
            <v>2282</v>
          </cell>
          <cell r="D2284">
            <v>5.7123791428126598</v>
          </cell>
          <cell r="E2284">
            <v>5.3745157497424296</v>
          </cell>
          <cell r="G2284">
            <v>0</v>
          </cell>
        </row>
        <row r="2285">
          <cell r="A2285">
            <v>38384</v>
          </cell>
          <cell r="B2285">
            <v>2283</v>
          </cell>
          <cell r="D2285">
            <v>5.7123791428126598</v>
          </cell>
          <cell r="E2285">
            <v>5.3745157497424296</v>
          </cell>
          <cell r="G2285">
            <v>0</v>
          </cell>
        </row>
        <row r="2286">
          <cell r="A2286">
            <v>38385</v>
          </cell>
          <cell r="B2286">
            <v>2284</v>
          </cell>
          <cell r="D2286">
            <v>5.7123791428126598</v>
          </cell>
          <cell r="E2286">
            <v>5.3745157497424296</v>
          </cell>
          <cell r="G2286">
            <v>0</v>
          </cell>
        </row>
        <row r="2287">
          <cell r="A2287">
            <v>38386</v>
          </cell>
          <cell r="B2287">
            <v>2285</v>
          </cell>
          <cell r="D2287">
            <v>5.7123791428126598</v>
          </cell>
          <cell r="E2287">
            <v>5.3745157497424296</v>
          </cell>
          <cell r="G2287">
            <v>0</v>
          </cell>
        </row>
        <row r="2288">
          <cell r="A2288">
            <v>38387</v>
          </cell>
          <cell r="B2288">
            <v>2286</v>
          </cell>
          <cell r="D2288">
            <v>5.7123791428126598</v>
          </cell>
          <cell r="E2288">
            <v>5.3745157497424296</v>
          </cell>
          <cell r="G2288">
            <v>0</v>
          </cell>
        </row>
        <row r="2289">
          <cell r="A2289">
            <v>38392</v>
          </cell>
          <cell r="B2289">
            <v>2287</v>
          </cell>
          <cell r="D2289">
            <v>5.7123791428126598</v>
          </cell>
          <cell r="E2289">
            <v>5.3745157497424296</v>
          </cell>
          <cell r="G2289">
            <v>0</v>
          </cell>
        </row>
        <row r="2290">
          <cell r="A2290">
            <v>38393</v>
          </cell>
          <cell r="B2290">
            <v>2288</v>
          </cell>
          <cell r="D2290">
            <v>5.7123791428126598</v>
          </cell>
          <cell r="E2290">
            <v>5.3745157497424296</v>
          </cell>
          <cell r="G2290">
            <v>0</v>
          </cell>
        </row>
        <row r="2291">
          <cell r="A2291">
            <v>38394</v>
          </cell>
          <cell r="B2291">
            <v>2289</v>
          </cell>
          <cell r="D2291">
            <v>5.7123791428126598</v>
          </cell>
          <cell r="E2291">
            <v>5.3745157497424296</v>
          </cell>
          <cell r="G2291">
            <v>0</v>
          </cell>
        </row>
        <row r="2292">
          <cell r="A2292">
            <v>38397</v>
          </cell>
          <cell r="B2292">
            <v>2290</v>
          </cell>
          <cell r="D2292">
            <v>5.7123791428126598</v>
          </cell>
          <cell r="E2292">
            <v>5.3745157497424296</v>
          </cell>
          <cell r="G2292">
            <v>0</v>
          </cell>
        </row>
        <row r="2293">
          <cell r="A2293">
            <v>38398</v>
          </cell>
          <cell r="B2293">
            <v>2291</v>
          </cell>
          <cell r="D2293">
            <v>5.7123791428126598</v>
          </cell>
          <cell r="E2293">
            <v>5.3745157497424296</v>
          </cell>
          <cell r="G2293">
            <v>0</v>
          </cell>
        </row>
        <row r="2294">
          <cell r="A2294">
            <v>38399</v>
          </cell>
          <cell r="B2294">
            <v>2292</v>
          </cell>
          <cell r="D2294">
            <v>5.7123791428126598</v>
          </cell>
          <cell r="E2294">
            <v>5.3745157497424296</v>
          </cell>
          <cell r="G2294">
            <v>0</v>
          </cell>
        </row>
        <row r="2295">
          <cell r="A2295">
            <v>38400</v>
          </cell>
          <cell r="B2295">
            <v>2293</v>
          </cell>
          <cell r="D2295">
            <v>5.7123791428126598</v>
          </cell>
          <cell r="E2295">
            <v>5.3745157497424296</v>
          </cell>
          <cell r="G2295">
            <v>0</v>
          </cell>
        </row>
        <row r="2296">
          <cell r="A2296">
            <v>38401</v>
          </cell>
          <cell r="B2296">
            <v>2294</v>
          </cell>
          <cell r="D2296">
            <v>5.7123791428126598</v>
          </cell>
          <cell r="E2296">
            <v>5.3745157497424296</v>
          </cell>
          <cell r="G2296">
            <v>0</v>
          </cell>
        </row>
        <row r="2297">
          <cell r="A2297">
            <v>38404</v>
          </cell>
          <cell r="B2297">
            <v>2295</v>
          </cell>
          <cell r="D2297">
            <v>5.7123791428126598</v>
          </cell>
          <cell r="E2297">
            <v>5.3745157497424296</v>
          </cell>
          <cell r="G2297">
            <v>0</v>
          </cell>
        </row>
        <row r="2298">
          <cell r="A2298">
            <v>38405</v>
          </cell>
          <cell r="B2298">
            <v>2296</v>
          </cell>
          <cell r="D2298">
            <v>5.7123791428126598</v>
          </cell>
          <cell r="E2298">
            <v>5.3745157497424296</v>
          </cell>
          <cell r="G2298">
            <v>0</v>
          </cell>
        </row>
        <row r="2299">
          <cell r="A2299">
            <v>38406</v>
          </cell>
          <cell r="B2299">
            <v>2297</v>
          </cell>
          <cell r="D2299">
            <v>5.7123791428126598</v>
          </cell>
          <cell r="E2299">
            <v>5.3745157497424296</v>
          </cell>
          <cell r="G2299">
            <v>0</v>
          </cell>
        </row>
        <row r="2300">
          <cell r="A2300">
            <v>38407</v>
          </cell>
          <cell r="B2300">
            <v>2298</v>
          </cell>
          <cell r="D2300">
            <v>5.7123791428126598</v>
          </cell>
          <cell r="E2300">
            <v>5.3745157497424296</v>
          </cell>
          <cell r="G2300">
            <v>0</v>
          </cell>
        </row>
        <row r="2301">
          <cell r="A2301">
            <v>38408</v>
          </cell>
          <cell r="B2301">
            <v>2299</v>
          </cell>
          <cell r="D2301">
            <v>5.7123791428126598</v>
          </cell>
          <cell r="E2301">
            <v>5.3745157497424296</v>
          </cell>
          <cell r="G2301">
            <v>0</v>
          </cell>
        </row>
        <row r="2302">
          <cell r="A2302">
            <v>38411</v>
          </cell>
          <cell r="B2302">
            <v>2300</v>
          </cell>
          <cell r="D2302">
            <v>5.7123791428126598</v>
          </cell>
          <cell r="E2302">
            <v>5.3745157497424296</v>
          </cell>
          <cell r="G2302">
            <v>0</v>
          </cell>
        </row>
        <row r="2303">
          <cell r="A2303">
            <v>38412</v>
          </cell>
          <cell r="B2303">
            <v>2301</v>
          </cell>
          <cell r="D2303">
            <v>5.7123791428126598</v>
          </cell>
          <cell r="E2303">
            <v>5.3745157497424296</v>
          </cell>
          <cell r="G2303">
            <v>0</v>
          </cell>
        </row>
        <row r="2304">
          <cell r="A2304">
            <v>38413</v>
          </cell>
          <cell r="B2304">
            <v>2302</v>
          </cell>
          <cell r="D2304">
            <v>5.7123791428126598</v>
          </cell>
          <cell r="E2304">
            <v>5.3745157497424296</v>
          </cell>
          <cell r="G2304">
            <v>0</v>
          </cell>
        </row>
        <row r="2305">
          <cell r="A2305">
            <v>38414</v>
          </cell>
          <cell r="B2305">
            <v>2303</v>
          </cell>
          <cell r="D2305">
            <v>5.7123791428126598</v>
          </cell>
          <cell r="E2305">
            <v>5.3745157497424296</v>
          </cell>
          <cell r="G2305">
            <v>0</v>
          </cell>
        </row>
        <row r="2306">
          <cell r="A2306">
            <v>38415</v>
          </cell>
          <cell r="B2306">
            <v>2304</v>
          </cell>
          <cell r="D2306">
            <v>5.7123791428126598</v>
          </cell>
          <cell r="E2306">
            <v>5.3745157497424296</v>
          </cell>
          <cell r="G2306">
            <v>0</v>
          </cell>
        </row>
        <row r="2307">
          <cell r="A2307">
            <v>38418</v>
          </cell>
          <cell r="B2307">
            <v>2305</v>
          </cell>
          <cell r="D2307">
            <v>5.7123791428126598</v>
          </cell>
          <cell r="E2307">
            <v>5.3745157497424296</v>
          </cell>
          <cell r="G2307">
            <v>0</v>
          </cell>
        </row>
        <row r="2308">
          <cell r="A2308">
            <v>38419</v>
          </cell>
          <cell r="B2308">
            <v>2306</v>
          </cell>
          <cell r="D2308">
            <v>5.7123791428126598</v>
          </cell>
          <cell r="E2308">
            <v>5.3745157497424296</v>
          </cell>
          <cell r="G2308">
            <v>0</v>
          </cell>
        </row>
        <row r="2309">
          <cell r="A2309">
            <v>38420</v>
          </cell>
          <cell r="B2309">
            <v>2307</v>
          </cell>
          <cell r="D2309">
            <v>5.7123791428126598</v>
          </cell>
          <cell r="E2309">
            <v>5.3745157497424296</v>
          </cell>
          <cell r="G2309">
            <v>0</v>
          </cell>
        </row>
        <row r="2310">
          <cell r="A2310">
            <v>38421</v>
          </cell>
          <cell r="B2310">
            <v>2308</v>
          </cell>
          <cell r="D2310">
            <v>5.7123791428126598</v>
          </cell>
          <cell r="E2310">
            <v>5.3745157497424296</v>
          </cell>
          <cell r="G2310">
            <v>0</v>
          </cell>
        </row>
        <row r="2311">
          <cell r="A2311">
            <v>38422</v>
          </cell>
          <cell r="B2311">
            <v>2309</v>
          </cell>
          <cell r="D2311">
            <v>5.7123791428126598</v>
          </cell>
          <cell r="E2311">
            <v>5.3745157497424296</v>
          </cell>
          <cell r="G2311">
            <v>0</v>
          </cell>
        </row>
        <row r="2312">
          <cell r="A2312">
            <v>38425</v>
          </cell>
          <cell r="B2312">
            <v>2310</v>
          </cell>
          <cell r="D2312">
            <v>5.7123791428126598</v>
          </cell>
          <cell r="E2312">
            <v>5.3745157497424296</v>
          </cell>
          <cell r="G2312">
            <v>0</v>
          </cell>
        </row>
        <row r="2313">
          <cell r="A2313">
            <v>38426</v>
          </cell>
          <cell r="B2313">
            <v>2311</v>
          </cell>
          <cell r="D2313">
            <v>5.7123791428126598</v>
          </cell>
          <cell r="E2313">
            <v>5.3745157497424296</v>
          </cell>
          <cell r="G2313">
            <v>0</v>
          </cell>
        </row>
        <row r="2314">
          <cell r="A2314">
            <v>38427</v>
          </cell>
          <cell r="B2314">
            <v>2312</v>
          </cell>
          <cell r="D2314">
            <v>5.7123791428126598</v>
          </cell>
          <cell r="E2314">
            <v>5.3745157497424296</v>
          </cell>
          <cell r="G2314">
            <v>0</v>
          </cell>
        </row>
        <row r="2315">
          <cell r="A2315">
            <v>38428</v>
          </cell>
          <cell r="B2315">
            <v>2313</v>
          </cell>
          <cell r="D2315">
            <v>5.7123791428126598</v>
          </cell>
          <cell r="E2315">
            <v>5.3745157497424296</v>
          </cell>
          <cell r="G2315">
            <v>0</v>
          </cell>
        </row>
        <row r="2316">
          <cell r="A2316">
            <v>38429</v>
          </cell>
          <cell r="B2316">
            <v>2314</v>
          </cell>
          <cell r="D2316">
            <v>5.7123791428126598</v>
          </cell>
          <cell r="E2316">
            <v>5.3745157497424296</v>
          </cell>
          <cell r="G2316">
            <v>0</v>
          </cell>
        </row>
        <row r="2317">
          <cell r="A2317">
            <v>38432</v>
          </cell>
          <cell r="B2317">
            <v>2315</v>
          </cell>
          <cell r="D2317">
            <v>5.7123791428126598</v>
          </cell>
          <cell r="E2317">
            <v>5.3745157497424296</v>
          </cell>
          <cell r="G2317">
            <v>0</v>
          </cell>
        </row>
        <row r="2318">
          <cell r="A2318">
            <v>38433</v>
          </cell>
          <cell r="B2318">
            <v>2316</v>
          </cell>
          <cell r="D2318">
            <v>5.7123791428126598</v>
          </cell>
          <cell r="E2318">
            <v>5.3745157497424296</v>
          </cell>
          <cell r="G2318">
            <v>0</v>
          </cell>
        </row>
        <row r="2319">
          <cell r="A2319">
            <v>38434</v>
          </cell>
          <cell r="B2319">
            <v>2317</v>
          </cell>
          <cell r="D2319">
            <v>5.7123791428126598</v>
          </cell>
          <cell r="E2319">
            <v>5.3745157497424296</v>
          </cell>
          <cell r="G2319">
            <v>0</v>
          </cell>
        </row>
        <row r="2320">
          <cell r="A2320">
            <v>38435</v>
          </cell>
          <cell r="B2320">
            <v>2318</v>
          </cell>
          <cell r="D2320">
            <v>5.7123791428126598</v>
          </cell>
          <cell r="E2320">
            <v>5.3745157497424296</v>
          </cell>
          <cell r="G2320">
            <v>0</v>
          </cell>
        </row>
        <row r="2321">
          <cell r="A2321">
            <v>38439</v>
          </cell>
          <cell r="B2321">
            <v>2319</v>
          </cell>
          <cell r="D2321">
            <v>5.7123791428126598</v>
          </cell>
          <cell r="E2321">
            <v>5.3745157497424296</v>
          </cell>
          <cell r="G2321">
            <v>0</v>
          </cell>
        </row>
        <row r="2322">
          <cell r="A2322">
            <v>38440</v>
          </cell>
          <cell r="B2322">
            <v>2320</v>
          </cell>
          <cell r="D2322">
            <v>5.7123791428126598</v>
          </cell>
          <cell r="E2322">
            <v>5.3745157497424296</v>
          </cell>
          <cell r="G2322">
            <v>0</v>
          </cell>
        </row>
        <row r="2323">
          <cell r="A2323">
            <v>38441</v>
          </cell>
          <cell r="B2323">
            <v>2321</v>
          </cell>
          <cell r="D2323">
            <v>5.7123791428126598</v>
          </cell>
          <cell r="E2323">
            <v>5.3745157497424296</v>
          </cell>
          <cell r="G2323">
            <v>0</v>
          </cell>
        </row>
        <row r="2324">
          <cell r="A2324">
            <v>38442</v>
          </cell>
          <cell r="B2324">
            <v>2322</v>
          </cell>
          <cell r="D2324">
            <v>5.7123791428126598</v>
          </cell>
          <cell r="E2324">
            <v>5.3745157497424296</v>
          </cell>
          <cell r="G2324">
            <v>0</v>
          </cell>
        </row>
        <row r="2325">
          <cell r="A2325">
            <v>38443</v>
          </cell>
          <cell r="B2325">
            <v>2323</v>
          </cell>
          <cell r="D2325">
            <v>5.7123791428126598</v>
          </cell>
          <cell r="E2325">
            <v>5.3745157497424296</v>
          </cell>
          <cell r="G2325">
            <v>0</v>
          </cell>
        </row>
        <row r="2326">
          <cell r="A2326">
            <v>38446</v>
          </cell>
          <cell r="B2326">
            <v>2324</v>
          </cell>
          <cell r="D2326">
            <v>5.7123791428126598</v>
          </cell>
          <cell r="E2326">
            <v>5.3745157497424296</v>
          </cell>
          <cell r="G2326">
            <v>0</v>
          </cell>
        </row>
        <row r="2327">
          <cell r="A2327">
            <v>38447</v>
          </cell>
          <cell r="B2327">
            <v>2325</v>
          </cell>
          <cell r="D2327">
            <v>5.7123791428126598</v>
          </cell>
          <cell r="E2327">
            <v>5.3745157497424296</v>
          </cell>
          <cell r="G2327">
            <v>0</v>
          </cell>
        </row>
        <row r="2328">
          <cell r="A2328">
            <v>38448</v>
          </cell>
          <cell r="B2328">
            <v>2326</v>
          </cell>
          <cell r="D2328">
            <v>5.7123791428126598</v>
          </cell>
          <cell r="E2328">
            <v>5.3745157497424296</v>
          </cell>
          <cell r="G2328">
            <v>0</v>
          </cell>
        </row>
        <row r="2329">
          <cell r="A2329">
            <v>38449</v>
          </cell>
          <cell r="B2329">
            <v>2327</v>
          </cell>
          <cell r="D2329">
            <v>5.7123791428126598</v>
          </cell>
          <cell r="E2329">
            <v>5.3745157497424296</v>
          </cell>
          <cell r="G2329">
            <v>0</v>
          </cell>
        </row>
        <row r="2330">
          <cell r="A2330">
            <v>38450</v>
          </cell>
          <cell r="B2330">
            <v>2328</v>
          </cell>
          <cell r="D2330">
            <v>5.7123791428126598</v>
          </cell>
          <cell r="E2330">
            <v>5.3745157497424296</v>
          </cell>
          <cell r="G2330">
            <v>0</v>
          </cell>
        </row>
        <row r="2331">
          <cell r="A2331">
            <v>38453</v>
          </cell>
          <cell r="B2331">
            <v>2329</v>
          </cell>
          <cell r="D2331">
            <v>5.7123791428126598</v>
          </cell>
          <cell r="E2331">
            <v>5.3745157497424296</v>
          </cell>
          <cell r="G2331">
            <v>0</v>
          </cell>
        </row>
        <row r="2332">
          <cell r="A2332">
            <v>38454</v>
          </cell>
          <cell r="B2332">
            <v>2330</v>
          </cell>
          <cell r="D2332">
            <v>5.7123791428126598</v>
          </cell>
          <cell r="E2332">
            <v>5.3745157497424296</v>
          </cell>
          <cell r="G2332">
            <v>0</v>
          </cell>
        </row>
        <row r="2333">
          <cell r="A2333">
            <v>38455</v>
          </cell>
          <cell r="B2333">
            <v>2331</v>
          </cell>
          <cell r="D2333">
            <v>5.7123791428126598</v>
          </cell>
          <cell r="E2333">
            <v>5.3745157497424296</v>
          </cell>
          <cell r="G2333">
            <v>0</v>
          </cell>
        </row>
        <row r="2334">
          <cell r="A2334">
            <v>38456</v>
          </cell>
          <cell r="B2334">
            <v>2332</v>
          </cell>
          <cell r="D2334">
            <v>5.7123791428126598</v>
          </cell>
          <cell r="E2334">
            <v>5.3745157497424296</v>
          </cell>
          <cell r="G2334">
            <v>0</v>
          </cell>
        </row>
        <row r="2335">
          <cell r="A2335">
            <v>38457</v>
          </cell>
          <cell r="B2335">
            <v>2333</v>
          </cell>
          <cell r="D2335">
            <v>5.7123791428126598</v>
          </cell>
          <cell r="E2335">
            <v>5.3745157497424296</v>
          </cell>
          <cell r="G2335">
            <v>0</v>
          </cell>
        </row>
        <row r="2336">
          <cell r="A2336">
            <v>38460</v>
          </cell>
          <cell r="B2336">
            <v>2334</v>
          </cell>
          <cell r="D2336">
            <v>5.7123791428126598</v>
          </cell>
          <cell r="E2336">
            <v>5.3745157497424296</v>
          </cell>
          <cell r="G2336">
            <v>0</v>
          </cell>
        </row>
        <row r="2337">
          <cell r="A2337">
            <v>38461</v>
          </cell>
          <cell r="B2337">
            <v>2335</v>
          </cell>
          <cell r="D2337">
            <v>5.7123791428126598</v>
          </cell>
          <cell r="E2337">
            <v>5.3745157497424296</v>
          </cell>
          <cell r="G2337">
            <v>0</v>
          </cell>
        </row>
        <row r="2338">
          <cell r="A2338">
            <v>38462</v>
          </cell>
          <cell r="B2338">
            <v>2336</v>
          </cell>
          <cell r="D2338">
            <v>5.7123791428126598</v>
          </cell>
          <cell r="E2338">
            <v>5.3745157497424296</v>
          </cell>
          <cell r="G2338">
            <v>0</v>
          </cell>
        </row>
        <row r="2339">
          <cell r="A2339">
            <v>38464</v>
          </cell>
          <cell r="B2339">
            <v>2337</v>
          </cell>
          <cell r="D2339">
            <v>5.7123791428126598</v>
          </cell>
          <cell r="E2339">
            <v>5.3745157497424296</v>
          </cell>
          <cell r="G2339">
            <v>0</v>
          </cell>
        </row>
        <row r="2340">
          <cell r="A2340">
            <v>38467</v>
          </cell>
          <cell r="B2340">
            <v>2338</v>
          </cell>
          <cell r="D2340">
            <v>5.7123791428126598</v>
          </cell>
          <cell r="E2340">
            <v>5.3745157497424296</v>
          </cell>
          <cell r="G2340">
            <v>0</v>
          </cell>
        </row>
        <row r="2341">
          <cell r="A2341">
            <v>38468</v>
          </cell>
          <cell r="B2341">
            <v>2339</v>
          </cell>
          <cell r="D2341">
            <v>5.7123791428126598</v>
          </cell>
          <cell r="E2341">
            <v>5.3745157497424296</v>
          </cell>
          <cell r="G2341">
            <v>0</v>
          </cell>
        </row>
        <row r="2342">
          <cell r="A2342">
            <v>38469</v>
          </cell>
          <cell r="B2342">
            <v>2340</v>
          </cell>
          <cell r="D2342">
            <v>5.7123791428126598</v>
          </cell>
          <cell r="E2342">
            <v>5.3745157497424296</v>
          </cell>
          <cell r="G2342">
            <v>0</v>
          </cell>
        </row>
        <row r="2343">
          <cell r="A2343">
            <v>38470</v>
          </cell>
          <cell r="B2343">
            <v>2341</v>
          </cell>
          <cell r="D2343">
            <v>5.7123791428126598</v>
          </cell>
          <cell r="E2343">
            <v>5.3745157497424296</v>
          </cell>
          <cell r="G2343">
            <v>0</v>
          </cell>
        </row>
        <row r="2344">
          <cell r="A2344">
            <v>38471</v>
          </cell>
          <cell r="B2344">
            <v>2342</v>
          </cell>
          <cell r="D2344">
            <v>5.7123791428126598</v>
          </cell>
          <cell r="E2344">
            <v>5.3745157497424296</v>
          </cell>
          <cell r="G2344">
            <v>0</v>
          </cell>
        </row>
        <row r="2345">
          <cell r="A2345">
            <v>38474</v>
          </cell>
          <cell r="B2345">
            <v>2343</v>
          </cell>
          <cell r="D2345">
            <v>5.7123791428126598</v>
          </cell>
          <cell r="E2345">
            <v>5.3745157497424296</v>
          </cell>
          <cell r="G2345">
            <v>0</v>
          </cell>
        </row>
        <row r="2346">
          <cell r="A2346">
            <v>38475</v>
          </cell>
          <cell r="B2346">
            <v>2344</v>
          </cell>
          <cell r="D2346">
            <v>5.7123791428126598</v>
          </cell>
          <cell r="E2346">
            <v>5.3745157497424296</v>
          </cell>
          <cell r="G2346">
            <v>0</v>
          </cell>
        </row>
        <row r="2347">
          <cell r="A2347">
            <v>38476</v>
          </cell>
          <cell r="B2347">
            <v>2345</v>
          </cell>
          <cell r="D2347">
            <v>5.7123791428126598</v>
          </cell>
          <cell r="E2347">
            <v>5.3745157497424296</v>
          </cell>
          <cell r="G2347">
            <v>0</v>
          </cell>
        </row>
        <row r="2348">
          <cell r="A2348">
            <v>38477</v>
          </cell>
          <cell r="B2348">
            <v>2346</v>
          </cell>
          <cell r="D2348">
            <v>5.7123791428126598</v>
          </cell>
          <cell r="E2348">
            <v>5.3745157497424296</v>
          </cell>
          <cell r="G2348">
            <v>0</v>
          </cell>
        </row>
        <row r="2349">
          <cell r="A2349">
            <v>38478</v>
          </cell>
          <cell r="B2349">
            <v>2347</v>
          </cell>
          <cell r="D2349">
            <v>5.7123791428126598</v>
          </cell>
          <cell r="E2349">
            <v>5.3745157497424296</v>
          </cell>
          <cell r="G2349">
            <v>0</v>
          </cell>
        </row>
        <row r="2350">
          <cell r="A2350">
            <v>38481</v>
          </cell>
          <cell r="B2350">
            <v>2348</v>
          </cell>
          <cell r="D2350">
            <v>5.7123791428126598</v>
          </cell>
          <cell r="E2350">
            <v>5.3745157497424296</v>
          </cell>
          <cell r="G2350">
            <v>0</v>
          </cell>
        </row>
        <row r="2351">
          <cell r="A2351">
            <v>38482</v>
          </cell>
          <cell r="B2351">
            <v>2349</v>
          </cell>
          <cell r="D2351">
            <v>5.7123791428126598</v>
          </cell>
          <cell r="E2351">
            <v>5.3745157497424296</v>
          </cell>
          <cell r="G2351">
            <v>0</v>
          </cell>
        </row>
        <row r="2352">
          <cell r="A2352">
            <v>38483</v>
          </cell>
          <cell r="B2352">
            <v>2350</v>
          </cell>
          <cell r="D2352">
            <v>5.7123791428126598</v>
          </cell>
          <cell r="E2352">
            <v>5.3745157497424296</v>
          </cell>
          <cell r="G2352">
            <v>0</v>
          </cell>
        </row>
        <row r="2353">
          <cell r="A2353">
            <v>38484</v>
          </cell>
          <cell r="B2353">
            <v>2351</v>
          </cell>
          <cell r="D2353">
            <v>5.7123791428126598</v>
          </cell>
          <cell r="E2353">
            <v>5.3745157497424296</v>
          </cell>
          <cell r="G2353">
            <v>0</v>
          </cell>
        </row>
        <row r="2354">
          <cell r="A2354">
            <v>38485</v>
          </cell>
          <cell r="B2354">
            <v>2352</v>
          </cell>
          <cell r="D2354">
            <v>5.7123791428126598</v>
          </cell>
          <cell r="E2354">
            <v>5.3745157497424296</v>
          </cell>
          <cell r="G2354">
            <v>0</v>
          </cell>
        </row>
        <row r="2355">
          <cell r="A2355">
            <v>38488</v>
          </cell>
          <cell r="B2355">
            <v>2353</v>
          </cell>
          <cell r="D2355">
            <v>5.7123791428126598</v>
          </cell>
          <cell r="E2355">
            <v>5.3745157497424296</v>
          </cell>
          <cell r="G2355">
            <v>0</v>
          </cell>
        </row>
        <row r="2356">
          <cell r="A2356">
            <v>38489</v>
          </cell>
          <cell r="B2356">
            <v>2354</v>
          </cell>
          <cell r="D2356">
            <v>5.7123791428126598</v>
          </cell>
          <cell r="E2356">
            <v>5.3745157497424296</v>
          </cell>
          <cell r="G2356">
            <v>0</v>
          </cell>
        </row>
        <row r="2357">
          <cell r="A2357">
            <v>38490</v>
          </cell>
          <cell r="B2357">
            <v>2355</v>
          </cell>
          <cell r="D2357">
            <v>5.7123791428126598</v>
          </cell>
          <cell r="E2357">
            <v>5.3745157497424296</v>
          </cell>
          <cell r="G2357">
            <v>0</v>
          </cell>
        </row>
        <row r="2358">
          <cell r="A2358">
            <v>38491</v>
          </cell>
          <cell r="B2358">
            <v>2356</v>
          </cell>
          <cell r="D2358">
            <v>5.7123791428126598</v>
          </cell>
          <cell r="E2358">
            <v>5.3745157497424296</v>
          </cell>
          <cell r="G2358">
            <v>0</v>
          </cell>
        </row>
        <row r="2359">
          <cell r="A2359">
            <v>38492</v>
          </cell>
          <cell r="B2359">
            <v>2357</v>
          </cell>
          <cell r="D2359">
            <v>5.7123791428126598</v>
          </cell>
          <cell r="E2359">
            <v>5.3745157497424296</v>
          </cell>
          <cell r="G2359">
            <v>0</v>
          </cell>
        </row>
        <row r="2360">
          <cell r="A2360">
            <v>38495</v>
          </cell>
          <cell r="B2360">
            <v>2358</v>
          </cell>
          <cell r="D2360">
            <v>5.7123791428126598</v>
          </cell>
          <cell r="E2360">
            <v>5.3745157497424296</v>
          </cell>
          <cell r="G2360">
            <v>0</v>
          </cell>
        </row>
        <row r="2361">
          <cell r="A2361">
            <v>38496</v>
          </cell>
          <cell r="B2361">
            <v>2359</v>
          </cell>
          <cell r="D2361">
            <v>5.7123791428126598</v>
          </cell>
          <cell r="E2361">
            <v>5.3745157497424296</v>
          </cell>
          <cell r="G2361">
            <v>0</v>
          </cell>
        </row>
        <row r="2362">
          <cell r="A2362">
            <v>38497</v>
          </cell>
          <cell r="B2362">
            <v>2360</v>
          </cell>
          <cell r="D2362">
            <v>5.7123791428126598</v>
          </cell>
          <cell r="E2362">
            <v>5.3745157497424296</v>
          </cell>
          <cell r="G2362">
            <v>0</v>
          </cell>
        </row>
        <row r="2363">
          <cell r="A2363">
            <v>38499</v>
          </cell>
          <cell r="B2363">
            <v>2361</v>
          </cell>
          <cell r="D2363">
            <v>5.7123791428126598</v>
          </cell>
          <cell r="E2363">
            <v>5.3745157497424296</v>
          </cell>
          <cell r="G2363">
            <v>0</v>
          </cell>
        </row>
        <row r="2364">
          <cell r="A2364">
            <v>38502</v>
          </cell>
          <cell r="B2364">
            <v>2362</v>
          </cell>
          <cell r="D2364">
            <v>5.7123791428126598</v>
          </cell>
          <cell r="E2364">
            <v>5.3745157497424296</v>
          </cell>
          <cell r="G2364">
            <v>0</v>
          </cell>
        </row>
        <row r="2365">
          <cell r="A2365">
            <v>38503</v>
          </cell>
          <cell r="B2365">
            <v>2363</v>
          </cell>
          <cell r="D2365">
            <v>5.7123791428126598</v>
          </cell>
          <cell r="E2365">
            <v>5.3745157497424296</v>
          </cell>
          <cell r="G2365">
            <v>0</v>
          </cell>
        </row>
        <row r="2366">
          <cell r="A2366">
            <v>38504</v>
          </cell>
          <cell r="B2366">
            <v>2364</v>
          </cell>
          <cell r="D2366">
            <v>5.7123791428126598</v>
          </cell>
          <cell r="E2366">
            <v>5.3745157497424296</v>
          </cell>
          <cell r="G2366">
            <v>0</v>
          </cell>
        </row>
        <row r="2367">
          <cell r="A2367">
            <v>38505</v>
          </cell>
          <cell r="B2367">
            <v>2365</v>
          </cell>
          <cell r="D2367">
            <v>5.7123791428126598</v>
          </cell>
          <cell r="E2367">
            <v>5.3745157497424296</v>
          </cell>
          <cell r="G2367">
            <v>0</v>
          </cell>
        </row>
        <row r="2368">
          <cell r="A2368">
            <v>38506</v>
          </cell>
          <cell r="B2368">
            <v>2366</v>
          </cell>
          <cell r="D2368">
            <v>5.7123791428126598</v>
          </cell>
          <cell r="E2368">
            <v>5.3745157497424296</v>
          </cell>
          <cell r="G2368">
            <v>0</v>
          </cell>
        </row>
        <row r="2369">
          <cell r="A2369">
            <v>38509</v>
          </cell>
          <cell r="B2369">
            <v>2367</v>
          </cell>
          <cell r="D2369">
            <v>5.7123791428126598</v>
          </cell>
          <cell r="E2369">
            <v>5.3745157497424296</v>
          </cell>
          <cell r="G2369">
            <v>0</v>
          </cell>
        </row>
        <row r="2370">
          <cell r="A2370">
            <v>38510</v>
          </cell>
          <cell r="B2370">
            <v>2368</v>
          </cell>
          <cell r="D2370">
            <v>5.7123791428126598</v>
          </cell>
          <cell r="E2370">
            <v>5.3745157497424296</v>
          </cell>
          <cell r="G2370">
            <v>0</v>
          </cell>
        </row>
        <row r="2371">
          <cell r="A2371">
            <v>38511</v>
          </cell>
          <cell r="B2371">
            <v>2369</v>
          </cell>
          <cell r="D2371">
            <v>5.7123791428126598</v>
          </cell>
          <cell r="E2371">
            <v>5.3745157497424296</v>
          </cell>
          <cell r="G2371">
            <v>0</v>
          </cell>
        </row>
        <row r="2372">
          <cell r="A2372">
            <v>38512</v>
          </cell>
          <cell r="B2372">
            <v>2370</v>
          </cell>
          <cell r="D2372">
            <v>5.7123791428126598</v>
          </cell>
          <cell r="E2372">
            <v>5.3745157497424296</v>
          </cell>
          <cell r="G2372">
            <v>0</v>
          </cell>
        </row>
        <row r="2373">
          <cell r="A2373">
            <v>38513</v>
          </cell>
          <cell r="B2373">
            <v>2371</v>
          </cell>
          <cell r="D2373">
            <v>5.7123791428126598</v>
          </cell>
          <cell r="E2373">
            <v>5.3745157497424296</v>
          </cell>
          <cell r="G2373">
            <v>0</v>
          </cell>
        </row>
        <row r="2374">
          <cell r="A2374">
            <v>38516</v>
          </cell>
          <cell r="B2374">
            <v>2372</v>
          </cell>
          <cell r="D2374">
            <v>5.7123791428126598</v>
          </cell>
          <cell r="E2374">
            <v>5.3745157497424296</v>
          </cell>
          <cell r="G2374">
            <v>0</v>
          </cell>
        </row>
        <row r="2375">
          <cell r="A2375">
            <v>38517</v>
          </cell>
          <cell r="B2375">
            <v>2373</v>
          </cell>
          <cell r="D2375">
            <v>5.7123791428126598</v>
          </cell>
          <cell r="E2375">
            <v>5.3745157497424296</v>
          </cell>
          <cell r="G2375">
            <v>0</v>
          </cell>
        </row>
        <row r="2376">
          <cell r="A2376">
            <v>38518</v>
          </cell>
          <cell r="B2376">
            <v>2374</v>
          </cell>
          <cell r="D2376">
            <v>5.7123791428126598</v>
          </cell>
          <cell r="E2376">
            <v>5.3745157497424296</v>
          </cell>
          <cell r="G2376">
            <v>0</v>
          </cell>
        </row>
        <row r="2377">
          <cell r="A2377">
            <v>38519</v>
          </cell>
          <cell r="B2377">
            <v>2375</v>
          </cell>
          <cell r="D2377">
            <v>5.7123791428126598</v>
          </cell>
          <cell r="E2377">
            <v>5.3745157497424296</v>
          </cell>
          <cell r="G2377">
            <v>0</v>
          </cell>
        </row>
        <row r="2378">
          <cell r="A2378">
            <v>38520</v>
          </cell>
          <cell r="B2378">
            <v>2376</v>
          </cell>
          <cell r="D2378">
            <v>5.7123791428126598</v>
          </cell>
          <cell r="E2378">
            <v>5.3745157497424296</v>
          </cell>
          <cell r="G2378">
            <v>0</v>
          </cell>
        </row>
        <row r="2379">
          <cell r="A2379">
            <v>38523</v>
          </cell>
          <cell r="B2379">
            <v>2377</v>
          </cell>
          <cell r="D2379">
            <v>5.7123791428126598</v>
          </cell>
          <cell r="E2379">
            <v>5.3745157497424296</v>
          </cell>
          <cell r="G2379">
            <v>0</v>
          </cell>
        </row>
        <row r="2380">
          <cell r="A2380">
            <v>38524</v>
          </cell>
          <cell r="B2380">
            <v>2378</v>
          </cell>
          <cell r="D2380">
            <v>5.7123791428126598</v>
          </cell>
          <cell r="E2380">
            <v>5.3745157497424296</v>
          </cell>
          <cell r="G2380">
            <v>0</v>
          </cell>
        </row>
        <row r="2381">
          <cell r="A2381">
            <v>38525</v>
          </cell>
          <cell r="B2381">
            <v>2379</v>
          </cell>
          <cell r="D2381">
            <v>5.7123791428126598</v>
          </cell>
          <cell r="E2381">
            <v>5.3745157497424296</v>
          </cell>
          <cell r="G2381">
            <v>0</v>
          </cell>
        </row>
        <row r="2382">
          <cell r="A2382">
            <v>38526</v>
          </cell>
          <cell r="B2382">
            <v>2380</v>
          </cell>
          <cell r="D2382">
            <v>5.7123791428126598</v>
          </cell>
          <cell r="E2382">
            <v>5.3745157497424296</v>
          </cell>
          <cell r="G2382">
            <v>0</v>
          </cell>
        </row>
        <row r="2383">
          <cell r="A2383">
            <v>38527</v>
          </cell>
          <cell r="B2383">
            <v>2381</v>
          </cell>
          <cell r="D2383">
            <v>5.7123791428126598</v>
          </cell>
          <cell r="E2383">
            <v>5.3745157497424296</v>
          </cell>
          <cell r="G2383">
            <v>0</v>
          </cell>
        </row>
        <row r="2384">
          <cell r="A2384">
            <v>38530</v>
          </cell>
          <cell r="B2384">
            <v>2382</v>
          </cell>
          <cell r="D2384">
            <v>5.7123791428126598</v>
          </cell>
          <cell r="E2384">
            <v>5.3745157497424296</v>
          </cell>
          <cell r="G2384">
            <v>0</v>
          </cell>
        </row>
        <row r="2385">
          <cell r="A2385">
            <v>38531</v>
          </cell>
          <cell r="B2385">
            <v>2383</v>
          </cell>
          <cell r="D2385">
            <v>5.7123791428126598</v>
          </cell>
          <cell r="E2385">
            <v>5.3745157497424296</v>
          </cell>
          <cell r="G2385">
            <v>0</v>
          </cell>
        </row>
        <row r="2386">
          <cell r="A2386">
            <v>38532</v>
          </cell>
          <cell r="B2386">
            <v>2384</v>
          </cell>
          <cell r="D2386">
            <v>5.7123791428126598</v>
          </cell>
          <cell r="E2386">
            <v>5.3745157497424296</v>
          </cell>
          <cell r="G2386">
            <v>0</v>
          </cell>
        </row>
        <row r="2387">
          <cell r="A2387">
            <v>38533</v>
          </cell>
          <cell r="B2387">
            <v>2385</v>
          </cell>
          <cell r="D2387">
            <v>5.7123791428126598</v>
          </cell>
          <cell r="E2387">
            <v>5.3745157497424296</v>
          </cell>
          <cell r="G2387">
            <v>0</v>
          </cell>
        </row>
        <row r="2388">
          <cell r="A2388">
            <v>38534</v>
          </cell>
          <cell r="B2388">
            <v>2386</v>
          </cell>
          <cell r="D2388">
            <v>5.7123791428126598</v>
          </cell>
          <cell r="E2388">
            <v>5.3745157497424296</v>
          </cell>
          <cell r="G2388">
            <v>0</v>
          </cell>
        </row>
        <row r="2389">
          <cell r="A2389">
            <v>38537</v>
          </cell>
          <cell r="B2389">
            <v>2387</v>
          </cell>
          <cell r="D2389">
            <v>5.7123791428126598</v>
          </cell>
          <cell r="E2389">
            <v>5.3745157497424296</v>
          </cell>
          <cell r="G2389">
            <v>0</v>
          </cell>
        </row>
        <row r="2390">
          <cell r="A2390">
            <v>38538</v>
          </cell>
          <cell r="B2390">
            <v>2388</v>
          </cell>
          <cell r="D2390">
            <v>5.7123791428126598</v>
          </cell>
          <cell r="E2390">
            <v>5.3745157497424296</v>
          </cell>
          <cell r="G2390">
            <v>0</v>
          </cell>
        </row>
        <row r="2391">
          <cell r="A2391">
            <v>38539</v>
          </cell>
          <cell r="B2391">
            <v>2389</v>
          </cell>
          <cell r="D2391">
            <v>5.7123791428126598</v>
          </cell>
          <cell r="E2391">
            <v>5.3745157497424296</v>
          </cell>
          <cell r="G2391">
            <v>0</v>
          </cell>
        </row>
        <row r="2392">
          <cell r="A2392">
            <v>38540</v>
          </cell>
          <cell r="B2392">
            <v>2390</v>
          </cell>
          <cell r="D2392">
            <v>5.7123791428126598</v>
          </cell>
          <cell r="E2392">
            <v>5.3745157497424296</v>
          </cell>
          <cell r="G2392">
            <v>0</v>
          </cell>
        </row>
        <row r="2393">
          <cell r="A2393">
            <v>38541</v>
          </cell>
          <cell r="B2393">
            <v>2391</v>
          </cell>
          <cell r="D2393">
            <v>5.7123791428126598</v>
          </cell>
          <cell r="E2393">
            <v>5.3745157497424296</v>
          </cell>
          <cell r="G2393">
            <v>0</v>
          </cell>
        </row>
        <row r="2394">
          <cell r="A2394">
            <v>38544</v>
          </cell>
          <cell r="B2394">
            <v>2392</v>
          </cell>
          <cell r="D2394">
            <v>5.7123791428126598</v>
          </cell>
          <cell r="E2394">
            <v>5.3745157497424296</v>
          </cell>
          <cell r="G2394">
            <v>0</v>
          </cell>
        </row>
        <row r="2395">
          <cell r="A2395">
            <v>38545</v>
          </cell>
          <cell r="B2395">
            <v>2393</v>
          </cell>
          <cell r="D2395">
            <v>5.7123791428126598</v>
          </cell>
          <cell r="E2395">
            <v>5.3745157497424296</v>
          </cell>
          <cell r="G2395">
            <v>0</v>
          </cell>
        </row>
        <row r="2396">
          <cell r="A2396">
            <v>38546</v>
          </cell>
          <cell r="B2396">
            <v>2394</v>
          </cell>
          <cell r="D2396">
            <v>5.7123791428126598</v>
          </cell>
          <cell r="E2396">
            <v>5.3745157497424296</v>
          </cell>
          <cell r="G2396">
            <v>0</v>
          </cell>
        </row>
        <row r="2397">
          <cell r="A2397">
            <v>38547</v>
          </cell>
          <cell r="B2397">
            <v>2395</v>
          </cell>
          <cell r="D2397">
            <v>5.7123791428126598</v>
          </cell>
          <cell r="E2397">
            <v>5.3745157497424296</v>
          </cell>
          <cell r="G2397">
            <v>0</v>
          </cell>
        </row>
        <row r="2398">
          <cell r="A2398">
            <v>38548</v>
          </cell>
          <cell r="B2398">
            <v>2396</v>
          </cell>
          <cell r="D2398">
            <v>5.7123791428126598</v>
          </cell>
          <cell r="E2398">
            <v>5.3745157497424296</v>
          </cell>
          <cell r="G2398">
            <v>0</v>
          </cell>
        </row>
        <row r="2399">
          <cell r="A2399">
            <v>38551</v>
          </cell>
          <cell r="B2399">
            <v>2397</v>
          </cell>
          <cell r="D2399">
            <v>5.7123791428126598</v>
          </cell>
          <cell r="E2399">
            <v>5.3745157497424296</v>
          </cell>
          <cell r="G2399">
            <v>0</v>
          </cell>
        </row>
        <row r="2400">
          <cell r="A2400">
            <v>38552</v>
          </cell>
          <cell r="B2400">
            <v>2398</v>
          </cell>
          <cell r="D2400">
            <v>5.7123791428126598</v>
          </cell>
          <cell r="E2400">
            <v>5.3745157497424296</v>
          </cell>
          <cell r="G2400">
            <v>0</v>
          </cell>
        </row>
        <row r="2401">
          <cell r="A2401">
            <v>38553</v>
          </cell>
          <cell r="B2401">
            <v>2399</v>
          </cell>
          <cell r="D2401">
            <v>5.7123791428126598</v>
          </cell>
          <cell r="E2401">
            <v>5.3745157497424296</v>
          </cell>
          <cell r="G2401">
            <v>0</v>
          </cell>
        </row>
        <row r="2402">
          <cell r="A2402">
            <v>38554</v>
          </cell>
          <cell r="B2402">
            <v>2400</v>
          </cell>
          <cell r="D2402">
            <v>5.7123791428126598</v>
          </cell>
          <cell r="E2402">
            <v>5.3745157497424296</v>
          </cell>
          <cell r="G2402">
            <v>0</v>
          </cell>
        </row>
        <row r="2403">
          <cell r="A2403">
            <v>38555</v>
          </cell>
          <cell r="B2403">
            <v>2401</v>
          </cell>
          <cell r="D2403">
            <v>5.7123791428126598</v>
          </cell>
          <cell r="E2403">
            <v>5.3745157497424296</v>
          </cell>
          <cell r="G2403">
            <v>0</v>
          </cell>
        </row>
        <row r="2404">
          <cell r="A2404">
            <v>38558</v>
          </cell>
          <cell r="B2404">
            <v>2402</v>
          </cell>
          <cell r="D2404">
            <v>5.7123791428126598</v>
          </cell>
          <cell r="E2404">
            <v>5.3745157497424296</v>
          </cell>
          <cell r="G2404">
            <v>0</v>
          </cell>
        </row>
        <row r="2405">
          <cell r="A2405">
            <v>38559</v>
          </cell>
          <cell r="B2405">
            <v>2403</v>
          </cell>
          <cell r="D2405">
            <v>5.7123791428126598</v>
          </cell>
          <cell r="E2405">
            <v>5.3745157497424296</v>
          </cell>
          <cell r="G2405">
            <v>0</v>
          </cell>
        </row>
        <row r="2406">
          <cell r="A2406">
            <v>38560</v>
          </cell>
          <cell r="B2406">
            <v>2404</v>
          </cell>
          <cell r="D2406">
            <v>5.7123791428126598</v>
          </cell>
          <cell r="E2406">
            <v>5.3745157497424296</v>
          </cell>
          <cell r="G2406">
            <v>0</v>
          </cell>
        </row>
        <row r="2407">
          <cell r="A2407">
            <v>38561</v>
          </cell>
          <cell r="B2407">
            <v>2405</v>
          </cell>
          <cell r="D2407">
            <v>5.7123791428126598</v>
          </cell>
          <cell r="E2407">
            <v>5.3745157497424296</v>
          </cell>
          <cell r="G2407">
            <v>0</v>
          </cell>
        </row>
        <row r="2408">
          <cell r="A2408">
            <v>38562</v>
          </cell>
          <cell r="B2408">
            <v>2406</v>
          </cell>
          <cell r="D2408">
            <v>5.7123791428126598</v>
          </cell>
          <cell r="E2408">
            <v>5.3745157497424296</v>
          </cell>
          <cell r="G2408">
            <v>0</v>
          </cell>
        </row>
        <row r="2409">
          <cell r="A2409">
            <v>38565</v>
          </cell>
          <cell r="B2409">
            <v>2407</v>
          </cell>
          <cell r="D2409">
            <v>5.7123791428126598</v>
          </cell>
          <cell r="E2409">
            <v>5.3745157497424296</v>
          </cell>
          <cell r="G2409">
            <v>0</v>
          </cell>
        </row>
        <row r="2410">
          <cell r="A2410">
            <v>38566</v>
          </cell>
          <cell r="B2410">
            <v>2408</v>
          </cell>
          <cell r="D2410">
            <v>5.7123791428126598</v>
          </cell>
          <cell r="E2410">
            <v>5.3745157497424296</v>
          </cell>
          <cell r="G2410">
            <v>0</v>
          </cell>
        </row>
        <row r="2411">
          <cell r="A2411">
            <v>38567</v>
          </cell>
          <cell r="B2411">
            <v>2409</v>
          </cell>
          <cell r="D2411">
            <v>5.7123791428126598</v>
          </cell>
          <cell r="E2411">
            <v>5.3745157497424296</v>
          </cell>
          <cell r="G2411">
            <v>0</v>
          </cell>
        </row>
        <row r="2412">
          <cell r="A2412">
            <v>38568</v>
          </cell>
          <cell r="B2412">
            <v>2410</v>
          </cell>
          <cell r="D2412">
            <v>5.7123791428126598</v>
          </cell>
          <cell r="E2412">
            <v>5.3745157497424296</v>
          </cell>
          <cell r="G2412">
            <v>0</v>
          </cell>
        </row>
        <row r="2413">
          <cell r="A2413">
            <v>38569</v>
          </cell>
          <cell r="B2413">
            <v>2411</v>
          </cell>
          <cell r="D2413">
            <v>5.7123791428126598</v>
          </cell>
          <cell r="E2413">
            <v>5.3745157497424296</v>
          </cell>
          <cell r="G2413">
            <v>0</v>
          </cell>
        </row>
        <row r="2414">
          <cell r="A2414">
            <v>38572</v>
          </cell>
          <cell r="B2414">
            <v>2412</v>
          </cell>
          <cell r="D2414">
            <v>5.7123791428126598</v>
          </cell>
          <cell r="E2414">
            <v>5.3745157497424296</v>
          </cell>
          <cell r="G2414">
            <v>0</v>
          </cell>
        </row>
        <row r="2415">
          <cell r="A2415">
            <v>38573</v>
          </cell>
          <cell r="B2415">
            <v>2413</v>
          </cell>
          <cell r="D2415">
            <v>5.7123791428126598</v>
          </cell>
          <cell r="E2415">
            <v>5.3745157497424296</v>
          </cell>
          <cell r="G2415">
            <v>0</v>
          </cell>
        </row>
        <row r="2416">
          <cell r="A2416">
            <v>38574</v>
          </cell>
          <cell r="B2416">
            <v>2414</v>
          </cell>
          <cell r="D2416">
            <v>5.7123791428126598</v>
          </cell>
          <cell r="E2416">
            <v>5.3745157497424296</v>
          </cell>
          <cell r="G2416">
            <v>0</v>
          </cell>
        </row>
        <row r="2417">
          <cell r="A2417">
            <v>38575</v>
          </cell>
          <cell r="B2417">
            <v>2415</v>
          </cell>
          <cell r="D2417">
            <v>5.7123791428126598</v>
          </cell>
          <cell r="E2417">
            <v>5.3745157497424296</v>
          </cell>
          <cell r="G2417">
            <v>0</v>
          </cell>
        </row>
        <row r="2418">
          <cell r="A2418">
            <v>38576</v>
          </cell>
          <cell r="B2418">
            <v>2416</v>
          </cell>
          <cell r="D2418">
            <v>5.7123791428126598</v>
          </cell>
          <cell r="E2418">
            <v>5.3745157497424296</v>
          </cell>
          <cell r="G2418">
            <v>0</v>
          </cell>
        </row>
        <row r="2419">
          <cell r="A2419">
            <v>38579</v>
          </cell>
          <cell r="B2419">
            <v>2417</v>
          </cell>
          <cell r="D2419">
            <v>5.7123791428126598</v>
          </cell>
          <cell r="E2419">
            <v>5.3745157497424296</v>
          </cell>
          <cell r="G2419">
            <v>0</v>
          </cell>
        </row>
        <row r="2420">
          <cell r="A2420">
            <v>38580</v>
          </cell>
          <cell r="B2420">
            <v>2418</v>
          </cell>
          <cell r="D2420">
            <v>5.7123791428126598</v>
          </cell>
          <cell r="E2420">
            <v>5.3745157497424296</v>
          </cell>
          <cell r="G2420">
            <v>0</v>
          </cell>
        </row>
        <row r="2421">
          <cell r="A2421">
            <v>38581</v>
          </cell>
          <cell r="B2421">
            <v>2419</v>
          </cell>
          <cell r="D2421">
            <v>5.7123791428126598</v>
          </cell>
          <cell r="E2421">
            <v>5.3745157497424296</v>
          </cell>
          <cell r="G2421">
            <v>0</v>
          </cell>
        </row>
        <row r="2422">
          <cell r="A2422">
            <v>38582</v>
          </cell>
          <cell r="B2422">
            <v>2420</v>
          </cell>
          <cell r="D2422">
            <v>5.7123791428126598</v>
          </cell>
          <cell r="E2422">
            <v>5.3745157497424296</v>
          </cell>
          <cell r="G2422">
            <v>0</v>
          </cell>
        </row>
        <row r="2423">
          <cell r="A2423">
            <v>38583</v>
          </cell>
          <cell r="B2423">
            <v>2421</v>
          </cell>
          <cell r="D2423">
            <v>5.7123791428126598</v>
          </cell>
          <cell r="E2423">
            <v>5.3745157497424296</v>
          </cell>
          <cell r="G2423">
            <v>0</v>
          </cell>
        </row>
        <row r="2424">
          <cell r="A2424">
            <v>38586</v>
          </cell>
          <cell r="B2424">
            <v>2422</v>
          </cell>
          <cell r="D2424">
            <v>5.7123791428126598</v>
          </cell>
          <cell r="E2424">
            <v>5.3745157497424296</v>
          </cell>
          <cell r="G2424">
            <v>0</v>
          </cell>
        </row>
        <row r="2425">
          <cell r="A2425">
            <v>38587</v>
          </cell>
          <cell r="B2425">
            <v>2423</v>
          </cell>
          <cell r="D2425">
            <v>5.7123791428126598</v>
          </cell>
          <cell r="E2425">
            <v>5.3745157497424296</v>
          </cell>
          <cell r="G2425">
            <v>0</v>
          </cell>
        </row>
        <row r="2426">
          <cell r="A2426">
            <v>38588</v>
          </cell>
          <cell r="B2426">
            <v>2424</v>
          </cell>
          <cell r="D2426">
            <v>5.7123791428126598</v>
          </cell>
          <cell r="E2426">
            <v>5.3745157497424296</v>
          </cell>
          <cell r="G2426">
            <v>0</v>
          </cell>
        </row>
        <row r="2427">
          <cell r="A2427">
            <v>38589</v>
          </cell>
          <cell r="B2427">
            <v>2425</v>
          </cell>
          <cell r="D2427">
            <v>5.7123791428126598</v>
          </cell>
          <cell r="E2427">
            <v>5.3745157497424296</v>
          </cell>
          <cell r="G2427">
            <v>0</v>
          </cell>
        </row>
        <row r="2428">
          <cell r="A2428">
            <v>38590</v>
          </cell>
          <cell r="B2428">
            <v>2426</v>
          </cell>
          <cell r="D2428">
            <v>5.7123791428126598</v>
          </cell>
          <cell r="E2428">
            <v>5.3745157497424296</v>
          </cell>
          <cell r="G2428">
            <v>0</v>
          </cell>
        </row>
        <row r="2429">
          <cell r="A2429">
            <v>38593</v>
          </cell>
          <cell r="B2429">
            <v>2427</v>
          </cell>
          <cell r="D2429">
            <v>5.7123791428126598</v>
          </cell>
          <cell r="E2429">
            <v>5.3745157497424296</v>
          </cell>
          <cell r="G2429">
            <v>0</v>
          </cell>
        </row>
        <row r="2430">
          <cell r="A2430">
            <v>38594</v>
          </cell>
          <cell r="B2430">
            <v>2428</v>
          </cell>
          <cell r="D2430">
            <v>5.7123791428126598</v>
          </cell>
          <cell r="E2430">
            <v>5.3745157497424296</v>
          </cell>
          <cell r="G2430">
            <v>0</v>
          </cell>
        </row>
        <row r="2431">
          <cell r="A2431">
            <v>38595</v>
          </cell>
          <cell r="B2431">
            <v>2429</v>
          </cell>
          <cell r="D2431">
            <v>5.7123791428126598</v>
          </cell>
          <cell r="E2431">
            <v>5.3745157497424296</v>
          </cell>
          <cell r="G2431">
            <v>0</v>
          </cell>
        </row>
        <row r="2432">
          <cell r="A2432">
            <v>38596</v>
          </cell>
          <cell r="B2432">
            <v>2430</v>
          </cell>
          <cell r="D2432">
            <v>5.7123791428126598</v>
          </cell>
          <cell r="E2432">
            <v>5.3745157497424296</v>
          </cell>
          <cell r="G2432">
            <v>0</v>
          </cell>
        </row>
        <row r="2433">
          <cell r="A2433">
            <v>38597</v>
          </cell>
          <cell r="B2433">
            <v>2431</v>
          </cell>
          <cell r="D2433">
            <v>5.7123791428126598</v>
          </cell>
          <cell r="E2433">
            <v>5.3745157497424296</v>
          </cell>
          <cell r="G2433">
            <v>0</v>
          </cell>
        </row>
        <row r="2434">
          <cell r="A2434">
            <v>38600</v>
          </cell>
          <cell r="B2434">
            <v>2432</v>
          </cell>
          <cell r="D2434">
            <v>5.7123791428126598</v>
          </cell>
          <cell r="E2434">
            <v>5.3745157497424296</v>
          </cell>
          <cell r="G2434">
            <v>0</v>
          </cell>
        </row>
        <row r="2435">
          <cell r="A2435">
            <v>38601</v>
          </cell>
          <cell r="B2435">
            <v>2433</v>
          </cell>
          <cell r="D2435">
            <v>5.7123791428126598</v>
          </cell>
          <cell r="E2435">
            <v>5.3745157497424296</v>
          </cell>
          <cell r="G2435">
            <v>0</v>
          </cell>
        </row>
        <row r="2436">
          <cell r="A2436">
            <v>38603</v>
          </cell>
          <cell r="B2436">
            <v>2434</v>
          </cell>
          <cell r="D2436">
            <v>5.7123791428126598</v>
          </cell>
          <cell r="E2436">
            <v>5.3745157497424296</v>
          </cell>
          <cell r="G2436">
            <v>0</v>
          </cell>
        </row>
        <row r="2437">
          <cell r="A2437">
            <v>38604</v>
          </cell>
          <cell r="B2437">
            <v>2435</v>
          </cell>
          <cell r="D2437">
            <v>5.7123791428126598</v>
          </cell>
          <cell r="E2437">
            <v>5.3745157497424296</v>
          </cell>
          <cell r="G2437">
            <v>0</v>
          </cell>
        </row>
        <row r="2438">
          <cell r="A2438">
            <v>38607</v>
          </cell>
          <cell r="B2438">
            <v>2436</v>
          </cell>
          <cell r="D2438">
            <v>5.7123791428126598</v>
          </cell>
          <cell r="E2438">
            <v>5.3745157497424296</v>
          </cell>
          <cell r="G2438">
            <v>0</v>
          </cell>
        </row>
        <row r="2439">
          <cell r="A2439">
            <v>38608</v>
          </cell>
          <cell r="B2439">
            <v>2437</v>
          </cell>
          <cell r="D2439">
            <v>5.7123791428126598</v>
          </cell>
          <cell r="E2439">
            <v>5.3745157497424296</v>
          </cell>
          <cell r="G2439">
            <v>0</v>
          </cell>
        </row>
        <row r="2440">
          <cell r="A2440">
            <v>38609</v>
          </cell>
          <cell r="B2440">
            <v>2438</v>
          </cell>
          <cell r="D2440">
            <v>5.7123791428126598</v>
          </cell>
          <cell r="E2440">
            <v>5.3745157497424296</v>
          </cell>
          <cell r="G2440">
            <v>0</v>
          </cell>
        </row>
        <row r="2441">
          <cell r="A2441">
            <v>38610</v>
          </cell>
          <cell r="B2441">
            <v>2439</v>
          </cell>
          <cell r="D2441">
            <v>5.7123791428126598</v>
          </cell>
          <cell r="E2441">
            <v>5.3745157497424296</v>
          </cell>
          <cell r="G2441">
            <v>0</v>
          </cell>
        </row>
        <row r="2442">
          <cell r="A2442">
            <v>38611</v>
          </cell>
          <cell r="B2442">
            <v>2440</v>
          </cell>
          <cell r="D2442">
            <v>5.7123791428126598</v>
          </cell>
          <cell r="E2442">
            <v>5.3745157497424296</v>
          </cell>
          <cell r="G2442">
            <v>0</v>
          </cell>
        </row>
        <row r="2443">
          <cell r="A2443">
            <v>38614</v>
          </cell>
          <cell r="B2443">
            <v>2441</v>
          </cell>
          <cell r="D2443">
            <v>5.7123791428126598</v>
          </cell>
          <cell r="E2443">
            <v>5.3745157497424296</v>
          </cell>
          <cell r="G2443">
            <v>0</v>
          </cell>
        </row>
        <row r="2444">
          <cell r="A2444">
            <v>38615</v>
          </cell>
          <cell r="B2444">
            <v>2442</v>
          </cell>
          <cell r="D2444">
            <v>5.7123791428126598</v>
          </cell>
          <cell r="E2444">
            <v>5.3745157497424296</v>
          </cell>
          <cell r="G2444">
            <v>0</v>
          </cell>
        </row>
        <row r="2445">
          <cell r="A2445">
            <v>38616</v>
          </cell>
          <cell r="B2445">
            <v>2443</v>
          </cell>
          <cell r="D2445">
            <v>5.7123791428126598</v>
          </cell>
          <cell r="E2445">
            <v>5.3745157497424296</v>
          </cell>
          <cell r="G2445">
            <v>0</v>
          </cell>
        </row>
        <row r="2446">
          <cell r="A2446">
            <v>38617</v>
          </cell>
          <cell r="B2446">
            <v>2444</v>
          </cell>
          <cell r="D2446">
            <v>5.7123791428126598</v>
          </cell>
          <cell r="E2446">
            <v>5.3745157497424296</v>
          </cell>
          <cell r="G2446">
            <v>0</v>
          </cell>
        </row>
        <row r="2447">
          <cell r="A2447">
            <v>38618</v>
          </cell>
          <cell r="B2447">
            <v>2445</v>
          </cell>
          <cell r="D2447">
            <v>5.7123791428126598</v>
          </cell>
          <cell r="E2447">
            <v>5.3745157497424296</v>
          </cell>
          <cell r="G2447">
            <v>0</v>
          </cell>
        </row>
        <row r="2448">
          <cell r="A2448">
            <v>38621</v>
          </cell>
          <cell r="B2448">
            <v>2446</v>
          </cell>
          <cell r="D2448">
            <v>5.7123791428126598</v>
          </cell>
          <cell r="E2448">
            <v>5.3745157497424296</v>
          </cell>
          <cell r="G2448">
            <v>0</v>
          </cell>
        </row>
        <row r="2449">
          <cell r="A2449">
            <v>38622</v>
          </cell>
          <cell r="B2449">
            <v>2447</v>
          </cell>
          <cell r="D2449">
            <v>5.7123791428126598</v>
          </cell>
          <cell r="E2449">
            <v>5.3745157497424296</v>
          </cell>
          <cell r="G2449">
            <v>0</v>
          </cell>
        </row>
        <row r="2450">
          <cell r="A2450">
            <v>38623</v>
          </cell>
          <cell r="B2450">
            <v>2448</v>
          </cell>
          <cell r="D2450">
            <v>5.7123791428126598</v>
          </cell>
          <cell r="E2450">
            <v>5.3745157497424296</v>
          </cell>
          <cell r="G2450">
            <v>0</v>
          </cell>
        </row>
        <row r="2451">
          <cell r="A2451">
            <v>38624</v>
          </cell>
          <cell r="B2451">
            <v>2449</v>
          </cell>
          <cell r="D2451">
            <v>5.7123791428126598</v>
          </cell>
          <cell r="E2451">
            <v>5.3745157497424296</v>
          </cell>
          <cell r="G2451">
            <v>0</v>
          </cell>
        </row>
        <row r="2452">
          <cell r="A2452">
            <v>38625</v>
          </cell>
          <cell r="B2452">
            <v>2450</v>
          </cell>
          <cell r="D2452">
            <v>5.7123791428126598</v>
          </cell>
          <cell r="E2452">
            <v>5.3745157497424296</v>
          </cell>
          <cell r="G2452">
            <v>0</v>
          </cell>
        </row>
        <row r="2453">
          <cell r="A2453">
            <v>38628</v>
          </cell>
          <cell r="B2453">
            <v>2451</v>
          </cell>
          <cell r="D2453">
            <v>5.7123791428126598</v>
          </cell>
          <cell r="E2453">
            <v>5.3745157497424296</v>
          </cell>
          <cell r="G2453">
            <v>0</v>
          </cell>
        </row>
        <row r="2454">
          <cell r="A2454">
            <v>38629</v>
          </cell>
          <cell r="B2454">
            <v>2452</v>
          </cell>
          <cell r="D2454">
            <v>5.7123791428126598</v>
          </cell>
          <cell r="E2454">
            <v>5.3745157497424296</v>
          </cell>
          <cell r="G2454">
            <v>0</v>
          </cell>
        </row>
        <row r="2455">
          <cell r="A2455">
            <v>38630</v>
          </cell>
          <cell r="B2455">
            <v>2453</v>
          </cell>
          <cell r="D2455">
            <v>5.7123791428126598</v>
          </cell>
          <cell r="E2455">
            <v>5.3745157497424296</v>
          </cell>
          <cell r="G2455">
            <v>0</v>
          </cell>
        </row>
        <row r="2456">
          <cell r="A2456">
            <v>38631</v>
          </cell>
          <cell r="B2456">
            <v>2454</v>
          </cell>
          <cell r="D2456">
            <v>5.7123791428126598</v>
          </cell>
          <cell r="E2456">
            <v>5.3745157497424296</v>
          </cell>
          <cell r="G2456">
            <v>0</v>
          </cell>
        </row>
        <row r="2457">
          <cell r="A2457">
            <v>38632</v>
          </cell>
          <cell r="B2457">
            <v>2455</v>
          </cell>
          <cell r="D2457">
            <v>5.7123791428126598</v>
          </cell>
          <cell r="E2457">
            <v>5.3745157497424296</v>
          </cell>
          <cell r="G2457">
            <v>0</v>
          </cell>
        </row>
        <row r="2458">
          <cell r="A2458">
            <v>38635</v>
          </cell>
          <cell r="B2458">
            <v>2456</v>
          </cell>
          <cell r="D2458">
            <v>5.7123791428126598</v>
          </cell>
          <cell r="E2458">
            <v>5.3745157497424296</v>
          </cell>
          <cell r="G2458">
            <v>0</v>
          </cell>
        </row>
        <row r="2459">
          <cell r="A2459">
            <v>38636</v>
          </cell>
          <cell r="B2459">
            <v>2457</v>
          </cell>
          <cell r="D2459">
            <v>5.7123791428126598</v>
          </cell>
          <cell r="E2459">
            <v>5.3745157497424296</v>
          </cell>
          <cell r="G2459">
            <v>0</v>
          </cell>
        </row>
        <row r="2460">
          <cell r="A2460">
            <v>38638</v>
          </cell>
          <cell r="B2460">
            <v>2458</v>
          </cell>
          <cell r="D2460">
            <v>5.7123791428126598</v>
          </cell>
          <cell r="E2460">
            <v>5.3745157497424296</v>
          </cell>
          <cell r="G2460">
            <v>0</v>
          </cell>
        </row>
        <row r="2461">
          <cell r="A2461">
            <v>38639</v>
          </cell>
          <cell r="B2461">
            <v>2459</v>
          </cell>
          <cell r="D2461">
            <v>5.7123791428126598</v>
          </cell>
          <cell r="E2461">
            <v>5.3745157497424296</v>
          </cell>
          <cell r="G2461">
            <v>0</v>
          </cell>
        </row>
        <row r="2462">
          <cell r="A2462">
            <v>38642</v>
          </cell>
          <cell r="B2462">
            <v>2460</v>
          </cell>
          <cell r="D2462">
            <v>5.7123791428126598</v>
          </cell>
          <cell r="E2462">
            <v>5.3745157497424296</v>
          </cell>
          <cell r="G2462">
            <v>0</v>
          </cell>
        </row>
        <row r="2463">
          <cell r="A2463">
            <v>38643</v>
          </cell>
          <cell r="B2463">
            <v>2461</v>
          </cell>
          <cell r="D2463">
            <v>5.7123791428126598</v>
          </cell>
          <cell r="E2463">
            <v>5.3745157497424296</v>
          </cell>
          <cell r="G2463">
            <v>0</v>
          </cell>
        </row>
        <row r="2464">
          <cell r="A2464">
            <v>38644</v>
          </cell>
          <cell r="B2464">
            <v>2462</v>
          </cell>
          <cell r="D2464">
            <v>5.7123791428126598</v>
          </cell>
          <cell r="E2464">
            <v>5.3745157497424296</v>
          </cell>
          <cell r="G2464">
            <v>0</v>
          </cell>
        </row>
        <row r="2465">
          <cell r="A2465">
            <v>38645</v>
          </cell>
          <cell r="B2465">
            <v>2463</v>
          </cell>
          <cell r="D2465">
            <v>5.7123791428126598</v>
          </cell>
          <cell r="E2465">
            <v>5.3745157497424296</v>
          </cell>
          <cell r="G2465">
            <v>0</v>
          </cell>
        </row>
        <row r="2466">
          <cell r="A2466">
            <v>38646</v>
          </cell>
          <cell r="B2466">
            <v>2464</v>
          </cell>
          <cell r="D2466">
            <v>5.7123791428126598</v>
          </cell>
          <cell r="E2466">
            <v>5.3745157497424296</v>
          </cell>
          <cell r="G2466">
            <v>0</v>
          </cell>
        </row>
        <row r="2467">
          <cell r="A2467">
            <v>38649</v>
          </cell>
          <cell r="B2467">
            <v>2465</v>
          </cell>
          <cell r="D2467">
            <v>5.7123791428126598</v>
          </cell>
          <cell r="E2467">
            <v>5.3745157497424296</v>
          </cell>
          <cell r="G2467">
            <v>0</v>
          </cell>
        </row>
        <row r="2468">
          <cell r="A2468">
            <v>38650</v>
          </cell>
          <cell r="B2468">
            <v>2466</v>
          </cell>
          <cell r="D2468">
            <v>5.7123791428126598</v>
          </cell>
          <cell r="E2468">
            <v>5.3745157497424296</v>
          </cell>
          <cell r="G2468">
            <v>0</v>
          </cell>
        </row>
        <row r="2469">
          <cell r="A2469">
            <v>38651</v>
          </cell>
          <cell r="B2469">
            <v>2467</v>
          </cell>
          <cell r="D2469">
            <v>5.7123791428126598</v>
          </cell>
          <cell r="E2469">
            <v>5.3745157497424296</v>
          </cell>
          <cell r="G2469">
            <v>0</v>
          </cell>
        </row>
        <row r="2470">
          <cell r="A2470">
            <v>38652</v>
          </cell>
          <cell r="B2470">
            <v>2468</v>
          </cell>
          <cell r="D2470">
            <v>5.7123791428126598</v>
          </cell>
          <cell r="E2470">
            <v>5.3745157497424296</v>
          </cell>
          <cell r="G2470">
            <v>0</v>
          </cell>
        </row>
        <row r="2471">
          <cell r="A2471">
            <v>38653</v>
          </cell>
          <cell r="B2471">
            <v>2469</v>
          </cell>
          <cell r="D2471">
            <v>5.7123791428126598</v>
          </cell>
          <cell r="E2471">
            <v>5.3745157497424296</v>
          </cell>
          <cell r="G2471">
            <v>0</v>
          </cell>
        </row>
        <row r="2472">
          <cell r="A2472">
            <v>38656</v>
          </cell>
          <cell r="B2472">
            <v>2470</v>
          </cell>
          <cell r="D2472">
            <v>5.7123791428126598</v>
          </cell>
          <cell r="E2472">
            <v>5.3745157497424296</v>
          </cell>
          <cell r="G2472">
            <v>0</v>
          </cell>
        </row>
        <row r="2473">
          <cell r="A2473">
            <v>38657</v>
          </cell>
          <cell r="B2473">
            <v>2471</v>
          </cell>
          <cell r="D2473">
            <v>5.7123791428126598</v>
          </cell>
          <cell r="E2473">
            <v>5.3745157497424296</v>
          </cell>
          <cell r="G2473">
            <v>0</v>
          </cell>
        </row>
        <row r="2474">
          <cell r="A2474">
            <v>38659</v>
          </cell>
          <cell r="B2474">
            <v>2472</v>
          </cell>
          <cell r="D2474">
            <v>5.7123791428126598</v>
          </cell>
          <cell r="E2474">
            <v>5.3745157497424296</v>
          </cell>
          <cell r="G2474">
            <v>0</v>
          </cell>
        </row>
        <row r="2475">
          <cell r="A2475">
            <v>38660</v>
          </cell>
          <cell r="B2475">
            <v>2473</v>
          </cell>
          <cell r="D2475">
            <v>5.7123791428126598</v>
          </cell>
          <cell r="E2475">
            <v>5.3745157497424296</v>
          </cell>
          <cell r="G2475">
            <v>0</v>
          </cell>
        </row>
        <row r="2476">
          <cell r="A2476">
            <v>38663</v>
          </cell>
          <cell r="B2476">
            <v>2474</v>
          </cell>
          <cell r="D2476">
            <v>5.7123791428126598</v>
          </cell>
          <cell r="E2476">
            <v>5.3745157497424296</v>
          </cell>
          <cell r="G2476">
            <v>0</v>
          </cell>
        </row>
        <row r="2477">
          <cell r="A2477">
            <v>38664</v>
          </cell>
          <cell r="B2477">
            <v>2475</v>
          </cell>
          <cell r="D2477">
            <v>5.7123791428126598</v>
          </cell>
          <cell r="E2477">
            <v>5.3745157497424296</v>
          </cell>
          <cell r="G2477">
            <v>0</v>
          </cell>
        </row>
        <row r="2478">
          <cell r="A2478">
            <v>38665</v>
          </cell>
          <cell r="B2478">
            <v>2476</v>
          </cell>
          <cell r="D2478">
            <v>5.7123791428126598</v>
          </cell>
          <cell r="E2478">
            <v>5.3745157497424296</v>
          </cell>
          <cell r="G2478">
            <v>0</v>
          </cell>
        </row>
        <row r="2479">
          <cell r="A2479">
            <v>38666</v>
          </cell>
          <cell r="B2479">
            <v>2477</v>
          </cell>
          <cell r="D2479">
            <v>5.7123791428126598</v>
          </cell>
          <cell r="E2479">
            <v>5.3745157497424296</v>
          </cell>
          <cell r="G2479">
            <v>0</v>
          </cell>
        </row>
        <row r="2480">
          <cell r="A2480">
            <v>38667</v>
          </cell>
          <cell r="B2480">
            <v>2478</v>
          </cell>
          <cell r="D2480">
            <v>5.7123791428126598</v>
          </cell>
          <cell r="E2480">
            <v>5.3745157497424296</v>
          </cell>
          <cell r="G2480">
            <v>0</v>
          </cell>
        </row>
        <row r="2481">
          <cell r="A2481">
            <v>38670</v>
          </cell>
          <cell r="B2481">
            <v>2479</v>
          </cell>
          <cell r="D2481">
            <v>5.7123791428126598</v>
          </cell>
          <cell r="E2481">
            <v>5.3745157497424296</v>
          </cell>
          <cell r="G2481">
            <v>0</v>
          </cell>
        </row>
        <row r="2482">
          <cell r="A2482">
            <v>38672</v>
          </cell>
          <cell r="B2482">
            <v>2480</v>
          </cell>
          <cell r="D2482">
            <v>5.7123791428126598</v>
          </cell>
          <cell r="E2482">
            <v>5.3745157497424296</v>
          </cell>
          <cell r="G2482">
            <v>0</v>
          </cell>
        </row>
        <row r="2483">
          <cell r="A2483">
            <v>38673</v>
          </cell>
          <cell r="B2483">
            <v>2481</v>
          </cell>
          <cell r="D2483">
            <v>5.7123791428126598</v>
          </cell>
          <cell r="E2483">
            <v>5.3745157497424296</v>
          </cell>
          <cell r="G2483">
            <v>0</v>
          </cell>
        </row>
        <row r="2484">
          <cell r="A2484">
            <v>38674</v>
          </cell>
          <cell r="B2484">
            <v>2482</v>
          </cell>
          <cell r="D2484">
            <v>5.7123791428126598</v>
          </cell>
          <cell r="E2484">
            <v>5.3745157497424296</v>
          </cell>
          <cell r="G2484">
            <v>0</v>
          </cell>
        </row>
        <row r="2485">
          <cell r="A2485">
            <v>38677</v>
          </cell>
          <cell r="B2485">
            <v>2483</v>
          </cell>
          <cell r="D2485">
            <v>5.7123791428126598</v>
          </cell>
          <cell r="E2485">
            <v>5.3745157497424296</v>
          </cell>
          <cell r="G2485">
            <v>0</v>
          </cell>
        </row>
        <row r="2486">
          <cell r="A2486">
            <v>38678</v>
          </cell>
          <cell r="B2486">
            <v>2484</v>
          </cell>
          <cell r="D2486">
            <v>5.7123791428126598</v>
          </cell>
          <cell r="E2486">
            <v>5.3745157497424296</v>
          </cell>
          <cell r="G2486">
            <v>0</v>
          </cell>
        </row>
        <row r="2487">
          <cell r="A2487">
            <v>38679</v>
          </cell>
          <cell r="B2487">
            <v>2485</v>
          </cell>
          <cell r="D2487">
            <v>5.7123791428126598</v>
          </cell>
          <cell r="E2487">
            <v>5.3745157497424296</v>
          </cell>
          <cell r="G2487">
            <v>0</v>
          </cell>
        </row>
        <row r="2488">
          <cell r="A2488">
            <v>38680</v>
          </cell>
          <cell r="B2488">
            <v>2486</v>
          </cell>
          <cell r="D2488">
            <v>5.7123791428126598</v>
          </cell>
          <cell r="E2488">
            <v>5.3745157497424296</v>
          </cell>
          <cell r="G2488">
            <v>0</v>
          </cell>
        </row>
        <row r="2489">
          <cell r="A2489">
            <v>38681</v>
          </cell>
          <cell r="B2489">
            <v>2487</v>
          </cell>
          <cell r="D2489">
            <v>5.7123791428126598</v>
          </cell>
          <cell r="E2489">
            <v>5.3745157497424296</v>
          </cell>
          <cell r="G2489">
            <v>0</v>
          </cell>
        </row>
        <row r="2490">
          <cell r="A2490">
            <v>38684</v>
          </cell>
          <cell r="B2490">
            <v>2488</v>
          </cell>
          <cell r="D2490">
            <v>5.7123791428126598</v>
          </cell>
          <cell r="E2490">
            <v>5.3745157497424296</v>
          </cell>
          <cell r="G2490">
            <v>0</v>
          </cell>
        </row>
        <row r="2491">
          <cell r="A2491">
            <v>38685</v>
          </cell>
          <cell r="B2491">
            <v>2489</v>
          </cell>
          <cell r="D2491">
            <v>5.7123791428126598</v>
          </cell>
          <cell r="E2491">
            <v>5.3745157497424296</v>
          </cell>
          <cell r="G2491">
            <v>0</v>
          </cell>
        </row>
        <row r="2492">
          <cell r="A2492">
            <v>38686</v>
          </cell>
          <cell r="B2492">
            <v>2490</v>
          </cell>
          <cell r="D2492">
            <v>5.7123791428126598</v>
          </cell>
          <cell r="E2492">
            <v>5.3745157497424296</v>
          </cell>
          <cell r="G2492">
            <v>0</v>
          </cell>
        </row>
        <row r="2493">
          <cell r="A2493">
            <v>38687</v>
          </cell>
          <cell r="B2493">
            <v>2491</v>
          </cell>
          <cell r="D2493">
            <v>5.7123791428126598</v>
          </cell>
          <cell r="E2493">
            <v>5.3745157497424296</v>
          </cell>
          <cell r="G2493">
            <v>0</v>
          </cell>
        </row>
        <row r="2494">
          <cell r="A2494">
            <v>38688</v>
          </cell>
          <cell r="B2494">
            <v>2492</v>
          </cell>
          <cell r="D2494">
            <v>5.7123791428126598</v>
          </cell>
          <cell r="E2494">
            <v>5.3745157497424296</v>
          </cell>
          <cell r="G2494">
            <v>0</v>
          </cell>
        </row>
        <row r="2495">
          <cell r="A2495">
            <v>38691</v>
          </cell>
          <cell r="B2495">
            <v>2493</v>
          </cell>
          <cell r="D2495">
            <v>5.7123791428126598</v>
          </cell>
          <cell r="E2495">
            <v>5.3745157497424296</v>
          </cell>
          <cell r="G2495">
            <v>0</v>
          </cell>
        </row>
        <row r="2496">
          <cell r="A2496">
            <v>38692</v>
          </cell>
          <cell r="B2496">
            <v>2494</v>
          </cell>
          <cell r="D2496">
            <v>5.7123791428126598</v>
          </cell>
          <cell r="E2496">
            <v>5.3745157497424296</v>
          </cell>
          <cell r="G2496">
            <v>0</v>
          </cell>
        </row>
        <row r="2497">
          <cell r="A2497">
            <v>38693</v>
          </cell>
          <cell r="B2497">
            <v>2495</v>
          </cell>
          <cell r="D2497">
            <v>5.7123791428126598</v>
          </cell>
          <cell r="E2497">
            <v>5.3745157497424296</v>
          </cell>
          <cell r="G2497">
            <v>0</v>
          </cell>
        </row>
        <row r="2498">
          <cell r="A2498">
            <v>38694</v>
          </cell>
          <cell r="B2498">
            <v>2496</v>
          </cell>
          <cell r="D2498">
            <v>5.7123791428126598</v>
          </cell>
          <cell r="E2498">
            <v>5.3745157497424296</v>
          </cell>
          <cell r="G2498">
            <v>0</v>
          </cell>
        </row>
        <row r="2499">
          <cell r="A2499">
            <v>38695</v>
          </cell>
          <cell r="B2499">
            <v>2497</v>
          </cell>
          <cell r="D2499">
            <v>5.7123791428126598</v>
          </cell>
          <cell r="E2499">
            <v>5.3745157497424296</v>
          </cell>
          <cell r="G2499">
            <v>0</v>
          </cell>
        </row>
        <row r="2500">
          <cell r="A2500">
            <v>38698</v>
          </cell>
          <cell r="B2500">
            <v>2498</v>
          </cell>
          <cell r="D2500">
            <v>5.7123791428126598</v>
          </cell>
          <cell r="E2500">
            <v>5.3745157497424296</v>
          </cell>
          <cell r="G2500">
            <v>0</v>
          </cell>
        </row>
        <row r="2501">
          <cell r="A2501">
            <v>38699</v>
          </cell>
          <cell r="B2501">
            <v>2499</v>
          </cell>
          <cell r="D2501">
            <v>5.7123791428126598</v>
          </cell>
          <cell r="E2501">
            <v>5.3745157497424296</v>
          </cell>
          <cell r="G2501">
            <v>0</v>
          </cell>
        </row>
        <row r="2502">
          <cell r="A2502">
            <v>38700</v>
          </cell>
          <cell r="B2502">
            <v>2500</v>
          </cell>
          <cell r="D2502">
            <v>5.7123791428126598</v>
          </cell>
          <cell r="E2502">
            <v>5.3745157497424296</v>
          </cell>
          <cell r="G2502">
            <v>0</v>
          </cell>
        </row>
        <row r="2503">
          <cell r="A2503">
            <v>38701</v>
          </cell>
          <cell r="B2503">
            <v>2501</v>
          </cell>
          <cell r="D2503">
            <v>5.7123791428126598</v>
          </cell>
          <cell r="E2503">
            <v>5.3745157497424296</v>
          </cell>
          <cell r="G2503">
            <v>0</v>
          </cell>
        </row>
        <row r="2504">
          <cell r="A2504">
            <v>38702</v>
          </cell>
          <cell r="B2504">
            <v>2502</v>
          </cell>
          <cell r="D2504">
            <v>5.7123791428126598</v>
          </cell>
          <cell r="E2504">
            <v>5.3745157497424296</v>
          </cell>
          <cell r="G2504">
            <v>0</v>
          </cell>
        </row>
        <row r="2505">
          <cell r="A2505">
            <v>38705</v>
          </cell>
          <cell r="B2505">
            <v>2503</v>
          </cell>
          <cell r="D2505">
            <v>5.7123791428126598</v>
          </cell>
          <cell r="E2505">
            <v>5.3745157497424296</v>
          </cell>
          <cell r="G2505">
            <v>0</v>
          </cell>
        </row>
        <row r="2506">
          <cell r="A2506">
            <v>38706</v>
          </cell>
          <cell r="B2506">
            <v>2504</v>
          </cell>
          <cell r="D2506">
            <v>5.7123791428126598</v>
          </cell>
          <cell r="E2506">
            <v>5.3745157497424296</v>
          </cell>
          <cell r="G2506">
            <v>0</v>
          </cell>
        </row>
        <row r="2507">
          <cell r="A2507">
            <v>38707</v>
          </cell>
          <cell r="B2507">
            <v>2505</v>
          </cell>
          <cell r="D2507">
            <v>5.7123791428126598</v>
          </cell>
          <cell r="E2507">
            <v>5.3745157497424296</v>
          </cell>
          <cell r="G2507">
            <v>0</v>
          </cell>
        </row>
        <row r="2508">
          <cell r="A2508">
            <v>38708</v>
          </cell>
          <cell r="B2508">
            <v>2506</v>
          </cell>
          <cell r="D2508">
            <v>5.7123791428126598</v>
          </cell>
          <cell r="E2508">
            <v>5.3745157497424296</v>
          </cell>
          <cell r="G2508">
            <v>0</v>
          </cell>
        </row>
        <row r="2509">
          <cell r="A2509">
            <v>38709</v>
          </cell>
          <cell r="B2509">
            <v>2507</v>
          </cell>
          <cell r="D2509">
            <v>5.7123791428126598</v>
          </cell>
          <cell r="E2509">
            <v>5.3745157497424296</v>
          </cell>
          <cell r="G2509">
            <v>0</v>
          </cell>
        </row>
        <row r="2510">
          <cell r="A2510">
            <v>38712</v>
          </cell>
          <cell r="B2510">
            <v>2508</v>
          </cell>
          <cell r="D2510">
            <v>5.7123791428126598</v>
          </cell>
          <cell r="E2510">
            <v>5.3745157497424296</v>
          </cell>
          <cell r="G2510">
            <v>0</v>
          </cell>
        </row>
        <row r="2511">
          <cell r="A2511">
            <v>38713</v>
          </cell>
          <cell r="B2511">
            <v>2509</v>
          </cell>
          <cell r="D2511">
            <v>5.7123791428126598</v>
          </cell>
          <cell r="E2511">
            <v>5.3745157497424296</v>
          </cell>
          <cell r="G2511">
            <v>0</v>
          </cell>
        </row>
        <row r="2512">
          <cell r="A2512">
            <v>38714</v>
          </cell>
          <cell r="B2512">
            <v>2510</v>
          </cell>
          <cell r="D2512">
            <v>5.7123791428126598</v>
          </cell>
          <cell r="E2512">
            <v>5.3745157497424296</v>
          </cell>
          <cell r="G2512">
            <v>0</v>
          </cell>
        </row>
        <row r="2513">
          <cell r="A2513">
            <v>38715</v>
          </cell>
          <cell r="B2513">
            <v>2511</v>
          </cell>
          <cell r="D2513">
            <v>5.7123791428126598</v>
          </cell>
          <cell r="E2513">
            <v>5.3745157497424296</v>
          </cell>
          <cell r="G2513">
            <v>0</v>
          </cell>
        </row>
        <row r="2514">
          <cell r="A2514">
            <v>38716</v>
          </cell>
          <cell r="B2514">
            <v>2512</v>
          </cell>
          <cell r="D2514">
            <v>5.7123791428126598</v>
          </cell>
          <cell r="E2514">
            <v>5.3745157497424296</v>
          </cell>
          <cell r="G2514">
            <v>0</v>
          </cell>
        </row>
        <row r="2515">
          <cell r="A2515">
            <v>38719</v>
          </cell>
          <cell r="B2515">
            <v>2513</v>
          </cell>
          <cell r="D2515">
            <v>5.7123791428126598</v>
          </cell>
          <cell r="E2515">
            <v>5.3745157497424296</v>
          </cell>
          <cell r="G2515">
            <v>0</v>
          </cell>
        </row>
        <row r="2516">
          <cell r="A2516">
            <v>38720</v>
          </cell>
          <cell r="B2516">
            <v>2514</v>
          </cell>
          <cell r="D2516">
            <v>5.7123791428126598</v>
          </cell>
          <cell r="E2516">
            <v>5.3745157497424296</v>
          </cell>
          <cell r="G2516">
            <v>0</v>
          </cell>
        </row>
        <row r="2517">
          <cell r="A2517">
            <v>38721</v>
          </cell>
          <cell r="B2517">
            <v>2515</v>
          </cell>
          <cell r="D2517">
            <v>5.7123791428126598</v>
          </cell>
          <cell r="E2517">
            <v>5.3745157497424296</v>
          </cell>
          <cell r="G2517">
            <v>0</v>
          </cell>
        </row>
        <row r="2518">
          <cell r="A2518">
            <v>38722</v>
          </cell>
          <cell r="B2518">
            <v>2516</v>
          </cell>
          <cell r="D2518">
            <v>5.7123791428126598</v>
          </cell>
          <cell r="E2518">
            <v>5.3745157497424296</v>
          </cell>
          <cell r="G2518">
            <v>0</v>
          </cell>
        </row>
        <row r="2519">
          <cell r="A2519">
            <v>38723</v>
          </cell>
          <cell r="B2519">
            <v>2517</v>
          </cell>
          <cell r="D2519">
            <v>5.7123791428126598</v>
          </cell>
          <cell r="E2519">
            <v>5.3745157497424296</v>
          </cell>
          <cell r="G2519">
            <v>0</v>
          </cell>
        </row>
        <row r="2520">
          <cell r="A2520">
            <v>38726</v>
          </cell>
          <cell r="B2520">
            <v>2518</v>
          </cell>
          <cell r="D2520">
            <v>5.7123791428126598</v>
          </cell>
          <cell r="E2520">
            <v>5.3745157497424296</v>
          </cell>
          <cell r="G2520">
            <v>0</v>
          </cell>
        </row>
        <row r="2521">
          <cell r="A2521">
            <v>38727</v>
          </cell>
          <cell r="B2521">
            <v>2519</v>
          </cell>
          <cell r="D2521">
            <v>5.7123791428126598</v>
          </cell>
          <cell r="E2521">
            <v>5.3745157497424296</v>
          </cell>
          <cell r="G2521">
            <v>0</v>
          </cell>
        </row>
        <row r="2522">
          <cell r="A2522">
            <v>38728</v>
          </cell>
          <cell r="B2522">
            <v>2520</v>
          </cell>
          <cell r="D2522">
            <v>5.7123791428126598</v>
          </cell>
          <cell r="E2522">
            <v>5.3745157497424296</v>
          </cell>
          <cell r="G2522">
            <v>0</v>
          </cell>
        </row>
        <row r="2523">
          <cell r="A2523">
            <v>38729</v>
          </cell>
          <cell r="B2523">
            <v>2521</v>
          </cell>
          <cell r="D2523">
            <v>5.7123791428126598</v>
          </cell>
          <cell r="E2523">
            <v>5.3745157497424296</v>
          </cell>
          <cell r="G2523">
            <v>0</v>
          </cell>
        </row>
        <row r="2524">
          <cell r="A2524">
            <v>38730</v>
          </cell>
          <cell r="B2524">
            <v>2522</v>
          </cell>
          <cell r="D2524">
            <v>5.7123791428126598</v>
          </cell>
          <cell r="E2524">
            <v>5.3745157497424296</v>
          </cell>
          <cell r="G2524">
            <v>0</v>
          </cell>
        </row>
        <row r="2525">
          <cell r="A2525">
            <v>38733</v>
          </cell>
          <cell r="B2525">
            <v>2523</v>
          </cell>
          <cell r="D2525">
            <v>5.7123791428126598</v>
          </cell>
          <cell r="E2525">
            <v>5.3745157497424296</v>
          </cell>
          <cell r="G2525">
            <v>0</v>
          </cell>
        </row>
        <row r="2526">
          <cell r="A2526">
            <v>38734</v>
          </cell>
          <cell r="B2526">
            <v>2524</v>
          </cell>
          <cell r="D2526">
            <v>5.7123791428126598</v>
          </cell>
          <cell r="E2526">
            <v>5.3745157497424296</v>
          </cell>
          <cell r="G2526">
            <v>0</v>
          </cell>
        </row>
        <row r="2527">
          <cell r="A2527">
            <v>38735</v>
          </cell>
          <cell r="B2527">
            <v>2525</v>
          </cell>
          <cell r="D2527">
            <v>5.7123791428126598</v>
          </cell>
          <cell r="E2527">
            <v>5.3745157497424296</v>
          </cell>
          <cell r="G2527">
            <v>0</v>
          </cell>
        </row>
        <row r="2528">
          <cell r="A2528">
            <v>38736</v>
          </cell>
          <cell r="B2528">
            <v>2526</v>
          </cell>
          <cell r="D2528">
            <v>5.7123791428126598</v>
          </cell>
          <cell r="E2528">
            <v>5.3745157497424296</v>
          </cell>
          <cell r="G2528">
            <v>0</v>
          </cell>
        </row>
        <row r="2529">
          <cell r="A2529">
            <v>38737</v>
          </cell>
          <cell r="B2529">
            <v>2527</v>
          </cell>
          <cell r="D2529">
            <v>5.7123791428126598</v>
          </cell>
          <cell r="E2529">
            <v>5.3745157497424296</v>
          </cell>
          <cell r="G2529">
            <v>0</v>
          </cell>
        </row>
        <row r="2530">
          <cell r="A2530">
            <v>38740</v>
          </cell>
          <cell r="B2530">
            <v>2528</v>
          </cell>
          <cell r="D2530">
            <v>5.7123791428126598</v>
          </cell>
          <cell r="E2530">
            <v>5.3745157497424296</v>
          </cell>
          <cell r="G2530">
            <v>0</v>
          </cell>
        </row>
        <row r="2531">
          <cell r="A2531">
            <v>38741</v>
          </cell>
          <cell r="B2531">
            <v>2529</v>
          </cell>
          <cell r="D2531">
            <v>5.7123791428126598</v>
          </cell>
          <cell r="E2531">
            <v>5.3745157497424296</v>
          </cell>
          <cell r="G2531">
            <v>0</v>
          </cell>
        </row>
        <row r="2532">
          <cell r="A2532">
            <v>38742</v>
          </cell>
          <cell r="B2532">
            <v>2530</v>
          </cell>
          <cell r="D2532">
            <v>5.7123791428126598</v>
          </cell>
          <cell r="E2532">
            <v>5.3745157497424296</v>
          </cell>
          <cell r="G2532">
            <v>0</v>
          </cell>
        </row>
        <row r="2533">
          <cell r="A2533">
            <v>38743</v>
          </cell>
          <cell r="B2533">
            <v>2531</v>
          </cell>
          <cell r="D2533">
            <v>5.7123791428126598</v>
          </cell>
          <cell r="E2533">
            <v>5.3745157497424296</v>
          </cell>
          <cell r="G2533">
            <v>0</v>
          </cell>
        </row>
        <row r="2534">
          <cell r="A2534">
            <v>38744</v>
          </cell>
          <cell r="B2534">
            <v>2532</v>
          </cell>
          <cell r="D2534">
            <v>5.7123791428126598</v>
          </cell>
          <cell r="E2534">
            <v>5.3745157497424296</v>
          </cell>
          <cell r="G2534">
            <v>0</v>
          </cell>
        </row>
        <row r="2535">
          <cell r="A2535">
            <v>38747</v>
          </cell>
          <cell r="B2535">
            <v>2533</v>
          </cell>
          <cell r="D2535">
            <v>5.7123791428126598</v>
          </cell>
          <cell r="E2535">
            <v>5.3745157497424296</v>
          </cell>
          <cell r="G2535">
            <v>0</v>
          </cell>
        </row>
        <row r="2536">
          <cell r="A2536">
            <v>38748</v>
          </cell>
          <cell r="B2536">
            <v>2534</v>
          </cell>
          <cell r="D2536">
            <v>5.7123791428126598</v>
          </cell>
          <cell r="E2536">
            <v>5.3745157497424296</v>
          </cell>
          <cell r="G2536">
            <v>0</v>
          </cell>
        </row>
        <row r="2537">
          <cell r="A2537">
            <v>38749</v>
          </cell>
          <cell r="B2537">
            <v>2535</v>
          </cell>
          <cell r="D2537">
            <v>5.7123791428126598</v>
          </cell>
          <cell r="E2537">
            <v>5.3745157497424296</v>
          </cell>
          <cell r="G2537">
            <v>0</v>
          </cell>
        </row>
        <row r="2538">
          <cell r="A2538">
            <v>38750</v>
          </cell>
          <cell r="B2538">
            <v>2535</v>
          </cell>
          <cell r="D2538">
            <v>5.7123791428126598</v>
          </cell>
          <cell r="E2538">
            <v>5.3745157497424296</v>
          </cell>
          <cell r="G2538">
            <v>0</v>
          </cell>
        </row>
        <row r="2539">
          <cell r="A2539">
            <v>38751</v>
          </cell>
          <cell r="B2539">
            <v>2537</v>
          </cell>
          <cell r="D2539">
            <v>5.7123791428126598</v>
          </cell>
          <cell r="E2539">
            <v>5.3745157497424296</v>
          </cell>
          <cell r="G2539">
            <v>0</v>
          </cell>
        </row>
        <row r="2540">
          <cell r="A2540">
            <v>38754</v>
          </cell>
          <cell r="B2540">
            <v>2538</v>
          </cell>
          <cell r="D2540">
            <v>5.7123791428126598</v>
          </cell>
          <cell r="E2540">
            <v>5.3745157497424296</v>
          </cell>
          <cell r="G2540">
            <v>0</v>
          </cell>
        </row>
        <row r="2541">
          <cell r="A2541">
            <v>38755</v>
          </cell>
          <cell r="B2541">
            <v>2539</v>
          </cell>
          <cell r="D2541">
            <v>5.7123791428126598</v>
          </cell>
          <cell r="E2541">
            <v>5.3745157497424296</v>
          </cell>
          <cell r="G2541">
            <v>0</v>
          </cell>
        </row>
        <row r="2542">
          <cell r="A2542">
            <v>38756</v>
          </cell>
          <cell r="B2542">
            <v>2540</v>
          </cell>
          <cell r="D2542">
            <v>5.7123791428126598</v>
          </cell>
          <cell r="E2542">
            <v>5.3745157497424296</v>
          </cell>
          <cell r="G2542">
            <v>0</v>
          </cell>
        </row>
        <row r="2543">
          <cell r="A2543">
            <v>38757</v>
          </cell>
          <cell r="B2543">
            <v>2541</v>
          </cell>
          <cell r="D2543">
            <v>5.7123791428126598</v>
          </cell>
          <cell r="E2543">
            <v>5.3745157497424296</v>
          </cell>
          <cell r="G2543">
            <v>0</v>
          </cell>
        </row>
        <row r="2544">
          <cell r="A2544">
            <v>38758</v>
          </cell>
          <cell r="B2544">
            <v>2542</v>
          </cell>
          <cell r="D2544">
            <v>5.7123791428126598</v>
          </cell>
          <cell r="E2544">
            <v>5.3745157497424296</v>
          </cell>
          <cell r="G2544">
            <v>0</v>
          </cell>
        </row>
        <row r="2545">
          <cell r="A2545">
            <v>38761</v>
          </cell>
          <cell r="B2545">
            <v>2543</v>
          </cell>
          <cell r="D2545">
            <v>5.7123791428126598</v>
          </cell>
          <cell r="E2545">
            <v>5.3745157497424296</v>
          </cell>
          <cell r="G2545">
            <v>0</v>
          </cell>
        </row>
        <row r="2546">
          <cell r="A2546">
            <v>38762</v>
          </cell>
          <cell r="B2546">
            <v>2544</v>
          </cell>
          <cell r="D2546">
            <v>5.7123791428126598</v>
          </cell>
          <cell r="E2546">
            <v>5.3745157497424296</v>
          </cell>
          <cell r="G2546">
            <v>0</v>
          </cell>
        </row>
        <row r="2547">
          <cell r="A2547">
            <v>38763</v>
          </cell>
          <cell r="B2547">
            <v>2545</v>
          </cell>
          <cell r="D2547">
            <v>5.7123791428126598</v>
          </cell>
          <cell r="E2547">
            <v>5.3745157497424296</v>
          </cell>
          <cell r="G2547">
            <v>0</v>
          </cell>
        </row>
        <row r="2548">
          <cell r="A2548">
            <v>38764</v>
          </cell>
          <cell r="B2548">
            <v>2546</v>
          </cell>
          <cell r="D2548">
            <v>5.7123791428126598</v>
          </cell>
          <cell r="E2548">
            <v>5.3745157497424296</v>
          </cell>
          <cell r="G2548">
            <v>0</v>
          </cell>
        </row>
        <row r="2549">
          <cell r="A2549">
            <v>38765</v>
          </cell>
          <cell r="B2549">
            <v>2547</v>
          </cell>
          <cell r="D2549">
            <v>5.7123791428126598</v>
          </cell>
          <cell r="E2549">
            <v>5.3745157497424296</v>
          </cell>
          <cell r="G2549">
            <v>0</v>
          </cell>
        </row>
        <row r="2550">
          <cell r="A2550">
            <v>38768</v>
          </cell>
          <cell r="B2550">
            <v>2548</v>
          </cell>
          <cell r="D2550">
            <v>5.7123791428126598</v>
          </cell>
          <cell r="E2550">
            <v>5.3745157497424296</v>
          </cell>
          <cell r="G2550">
            <v>0</v>
          </cell>
        </row>
        <row r="2551">
          <cell r="A2551">
            <v>38769</v>
          </cell>
          <cell r="B2551">
            <v>2549</v>
          </cell>
          <cell r="D2551">
            <v>5.7123791428126598</v>
          </cell>
          <cell r="E2551">
            <v>5.3745157497424296</v>
          </cell>
          <cell r="G2551">
            <v>0</v>
          </cell>
        </row>
        <row r="2552">
          <cell r="A2552">
            <v>38770</v>
          </cell>
          <cell r="B2552">
            <v>2550</v>
          </cell>
          <cell r="D2552">
            <v>5.7123791428126598</v>
          </cell>
          <cell r="E2552">
            <v>5.3745157497424296</v>
          </cell>
          <cell r="G2552">
            <v>0</v>
          </cell>
        </row>
        <row r="2553">
          <cell r="A2553">
            <v>38771</v>
          </cell>
          <cell r="B2553">
            <v>2551</v>
          </cell>
          <cell r="D2553">
            <v>5.7123791428126598</v>
          </cell>
          <cell r="E2553">
            <v>5.3745157497424296</v>
          </cell>
          <cell r="G2553">
            <v>0</v>
          </cell>
        </row>
        <row r="2554">
          <cell r="A2554">
            <v>38772</v>
          </cell>
          <cell r="B2554">
            <v>2552</v>
          </cell>
          <cell r="D2554">
            <v>5.7123791428126598</v>
          </cell>
          <cell r="E2554">
            <v>5.3745157497424296</v>
          </cell>
          <cell r="G2554">
            <v>0</v>
          </cell>
        </row>
        <row r="2555">
          <cell r="A2555">
            <v>38777</v>
          </cell>
          <cell r="B2555">
            <v>2553</v>
          </cell>
          <cell r="D2555">
            <v>5.7123791428126598</v>
          </cell>
          <cell r="E2555">
            <v>5.3745157497424296</v>
          </cell>
          <cell r="G2555">
            <v>0</v>
          </cell>
        </row>
        <row r="2556">
          <cell r="A2556">
            <v>38778</v>
          </cell>
          <cell r="B2556">
            <v>2554</v>
          </cell>
          <cell r="D2556">
            <v>5.7123791428126598</v>
          </cell>
          <cell r="E2556">
            <v>5.3745157497424296</v>
          </cell>
          <cell r="G2556">
            <v>0</v>
          </cell>
        </row>
        <row r="2557">
          <cell r="A2557">
            <v>38779</v>
          </cell>
          <cell r="B2557">
            <v>2555</v>
          </cell>
          <cell r="D2557">
            <v>5.7123791428126598</v>
          </cell>
          <cell r="E2557">
            <v>5.3745157497424296</v>
          </cell>
          <cell r="G2557">
            <v>0</v>
          </cell>
        </row>
        <row r="2558">
          <cell r="A2558">
            <v>38782</v>
          </cell>
          <cell r="B2558">
            <v>2556</v>
          </cell>
          <cell r="D2558">
            <v>5.7123791428126598</v>
          </cell>
          <cell r="E2558">
            <v>5.3745157497424296</v>
          </cell>
          <cell r="G2558">
            <v>0</v>
          </cell>
        </row>
        <row r="2559">
          <cell r="A2559">
            <v>38783</v>
          </cell>
          <cell r="B2559">
            <v>2557</v>
          </cell>
          <cell r="D2559">
            <v>5.7123791428126598</v>
          </cell>
          <cell r="E2559">
            <v>5.3745157497424296</v>
          </cell>
          <cell r="G2559">
            <v>0</v>
          </cell>
        </row>
        <row r="2560">
          <cell r="A2560">
            <v>38784</v>
          </cell>
          <cell r="B2560">
            <v>2558</v>
          </cell>
          <cell r="D2560">
            <v>5.7123791428126598</v>
          </cell>
          <cell r="E2560">
            <v>5.3745157497424296</v>
          </cell>
          <cell r="G2560">
            <v>0</v>
          </cell>
        </row>
        <row r="2561">
          <cell r="A2561">
            <v>38785</v>
          </cell>
          <cell r="B2561">
            <v>2559</v>
          </cell>
          <cell r="D2561">
            <v>5.7123791428126598</v>
          </cell>
          <cell r="E2561">
            <v>5.3745157497424296</v>
          </cell>
          <cell r="G2561">
            <v>0</v>
          </cell>
        </row>
        <row r="2562">
          <cell r="A2562">
            <v>38786</v>
          </cell>
          <cell r="B2562">
            <v>2560</v>
          </cell>
          <cell r="D2562">
            <v>5.7123791428126598</v>
          </cell>
          <cell r="E2562">
            <v>5.3745157497424296</v>
          </cell>
          <cell r="G2562">
            <v>0</v>
          </cell>
        </row>
        <row r="2563">
          <cell r="A2563">
            <v>38789</v>
          </cell>
          <cell r="B2563">
            <v>2561</v>
          </cell>
          <cell r="D2563">
            <v>5.7123791428126598</v>
          </cell>
          <cell r="E2563">
            <v>5.3745157497424296</v>
          </cell>
          <cell r="G2563">
            <v>0</v>
          </cell>
        </row>
        <row r="2564">
          <cell r="A2564">
            <v>38790</v>
          </cell>
          <cell r="B2564">
            <v>2562</v>
          </cell>
          <cell r="D2564">
            <v>5.7123791428126598</v>
          </cell>
          <cell r="E2564">
            <v>5.3745157497424296</v>
          </cell>
          <cell r="G2564">
            <v>0</v>
          </cell>
        </row>
        <row r="2565">
          <cell r="A2565">
            <v>38791</v>
          </cell>
          <cell r="B2565">
            <v>2563</v>
          </cell>
          <cell r="D2565">
            <v>5.7123791428126598</v>
          </cell>
          <cell r="E2565">
            <v>5.3745157497424296</v>
          </cell>
          <cell r="G2565">
            <v>0</v>
          </cell>
        </row>
        <row r="2566">
          <cell r="A2566">
            <v>38792</v>
          </cell>
          <cell r="B2566">
            <v>2564</v>
          </cell>
          <cell r="D2566">
            <v>5.7123791428126598</v>
          </cell>
          <cell r="E2566">
            <v>5.3745157497424296</v>
          </cell>
          <cell r="G2566">
            <v>0</v>
          </cell>
        </row>
        <row r="2567">
          <cell r="A2567">
            <v>38793</v>
          </cell>
          <cell r="B2567">
            <v>2565</v>
          </cell>
          <cell r="D2567">
            <v>5.7123791428126598</v>
          </cell>
          <cell r="E2567">
            <v>5.3745157497424296</v>
          </cell>
          <cell r="G2567">
            <v>0</v>
          </cell>
        </row>
        <row r="2568">
          <cell r="A2568">
            <v>38796</v>
          </cell>
          <cell r="B2568">
            <v>2566</v>
          </cell>
          <cell r="D2568">
            <v>5.7123791428126598</v>
          </cell>
          <cell r="E2568">
            <v>5.3745157497424296</v>
          </cell>
          <cell r="G2568">
            <v>0</v>
          </cell>
        </row>
        <row r="2569">
          <cell r="A2569">
            <v>38797</v>
          </cell>
          <cell r="B2569">
            <v>2567</v>
          </cell>
          <cell r="D2569">
            <v>5.7123791428126598</v>
          </cell>
          <cell r="E2569">
            <v>5.3745157497424296</v>
          </cell>
          <cell r="G2569">
            <v>0</v>
          </cell>
        </row>
        <row r="2570">
          <cell r="A2570">
            <v>38798</v>
          </cell>
          <cell r="B2570">
            <v>2568</v>
          </cell>
          <cell r="D2570">
            <v>5.7123791428126598</v>
          </cell>
          <cell r="E2570">
            <v>5.3745157497424296</v>
          </cell>
          <cell r="G2570">
            <v>0</v>
          </cell>
        </row>
        <row r="2571">
          <cell r="A2571">
            <v>38799</v>
          </cell>
          <cell r="B2571">
            <v>2569</v>
          </cell>
          <cell r="D2571">
            <v>5.7123791428126598</v>
          </cell>
          <cell r="E2571">
            <v>5.3745157497424296</v>
          </cell>
          <cell r="G2571">
            <v>0</v>
          </cell>
        </row>
        <row r="2572">
          <cell r="A2572">
            <v>38800</v>
          </cell>
          <cell r="B2572">
            <v>2570</v>
          </cell>
          <cell r="D2572">
            <v>5.7123791428126598</v>
          </cell>
          <cell r="E2572">
            <v>5.3745157497424296</v>
          </cell>
          <cell r="G2572">
            <v>0</v>
          </cell>
        </row>
        <row r="2573">
          <cell r="A2573">
            <v>38803</v>
          </cell>
          <cell r="B2573">
            <v>2571</v>
          </cell>
          <cell r="D2573">
            <v>5.7123791428126598</v>
          </cell>
          <cell r="E2573">
            <v>5.3745157497424296</v>
          </cell>
          <cell r="G2573">
            <v>0</v>
          </cell>
        </row>
        <row r="2574">
          <cell r="A2574">
            <v>38804</v>
          </cell>
          <cell r="B2574">
            <v>2572</v>
          </cell>
          <cell r="D2574">
            <v>5.7123791428126598</v>
          </cell>
          <cell r="E2574">
            <v>5.3745157497424296</v>
          </cell>
          <cell r="G2574">
            <v>0</v>
          </cell>
        </row>
        <row r="2575">
          <cell r="A2575">
            <v>38805</v>
          </cell>
          <cell r="B2575">
            <v>2573</v>
          </cell>
          <cell r="D2575">
            <v>5.7123791428126598</v>
          </cell>
          <cell r="E2575">
            <v>5.3745157497424296</v>
          </cell>
          <cell r="G2575">
            <v>0</v>
          </cell>
        </row>
        <row r="2576">
          <cell r="A2576">
            <v>38806</v>
          </cell>
          <cell r="B2576">
            <v>2574</v>
          </cell>
          <cell r="D2576">
            <v>5.7123791428126598</v>
          </cell>
          <cell r="E2576">
            <v>5.3745157497424296</v>
          </cell>
          <cell r="G2576">
            <v>0</v>
          </cell>
        </row>
        <row r="2577">
          <cell r="A2577">
            <v>38807</v>
          </cell>
          <cell r="B2577">
            <v>2575</v>
          </cell>
          <cell r="D2577">
            <v>5.7123791428126598</v>
          </cell>
          <cell r="E2577">
            <v>5.3745157497424296</v>
          </cell>
          <cell r="G2577">
            <v>0</v>
          </cell>
        </row>
        <row r="2578">
          <cell r="A2578">
            <v>38810</v>
          </cell>
          <cell r="B2578">
            <v>2576</v>
          </cell>
          <cell r="D2578">
            <v>5.7123791428126598</v>
          </cell>
          <cell r="E2578">
            <v>5.3745157497424296</v>
          </cell>
          <cell r="G2578">
            <v>0</v>
          </cell>
        </row>
        <row r="2579">
          <cell r="A2579">
            <v>38811</v>
          </cell>
          <cell r="B2579">
            <v>2577</v>
          </cell>
          <cell r="D2579">
            <v>5.7123791428126598</v>
          </cell>
          <cell r="E2579">
            <v>5.3745157497424296</v>
          </cell>
          <cell r="G2579">
            <v>0</v>
          </cell>
        </row>
        <row r="2580">
          <cell r="A2580">
            <v>38812</v>
          </cell>
          <cell r="B2580">
            <v>2578</v>
          </cell>
          <cell r="D2580">
            <v>5.7123791428126598</v>
          </cell>
          <cell r="E2580">
            <v>5.3745157497424296</v>
          </cell>
          <cell r="G2580">
            <v>0</v>
          </cell>
        </row>
        <row r="2581">
          <cell r="A2581">
            <v>38813</v>
          </cell>
          <cell r="B2581">
            <v>2579</v>
          </cell>
          <cell r="D2581">
            <v>5.7123791428126598</v>
          </cell>
          <cell r="E2581">
            <v>5.3745157497424296</v>
          </cell>
          <cell r="G2581">
            <v>0</v>
          </cell>
        </row>
        <row r="2582">
          <cell r="A2582">
            <v>38814</v>
          </cell>
          <cell r="B2582">
            <v>2580</v>
          </cell>
          <cell r="D2582">
            <v>5.7123791428126598</v>
          </cell>
          <cell r="E2582">
            <v>5.3745157497424296</v>
          </cell>
          <cell r="G2582">
            <v>0</v>
          </cell>
        </row>
        <row r="2583">
          <cell r="A2583">
            <v>38817</v>
          </cell>
          <cell r="B2583">
            <v>2581</v>
          </cell>
          <cell r="D2583">
            <v>5.7123791428126598</v>
          </cell>
          <cell r="E2583">
            <v>5.3745157497424296</v>
          </cell>
          <cell r="G2583">
            <v>0</v>
          </cell>
        </row>
        <row r="2584">
          <cell r="A2584">
            <v>38818</v>
          </cell>
          <cell r="B2584">
            <v>2582</v>
          </cell>
          <cell r="D2584">
            <v>5.7123791428126598</v>
          </cell>
          <cell r="E2584">
            <v>5.3745157497424296</v>
          </cell>
          <cell r="G2584">
            <v>0</v>
          </cell>
        </row>
        <row r="2585">
          <cell r="A2585">
            <v>38819</v>
          </cell>
          <cell r="B2585">
            <v>2583</v>
          </cell>
          <cell r="D2585">
            <v>5.7123791428126598</v>
          </cell>
          <cell r="E2585">
            <v>5.3745157497424296</v>
          </cell>
          <cell r="G2585">
            <v>0</v>
          </cell>
        </row>
        <row r="2586">
          <cell r="A2586">
            <v>38820</v>
          </cell>
          <cell r="B2586">
            <v>2584</v>
          </cell>
          <cell r="D2586">
            <v>5.7123791428126598</v>
          </cell>
          <cell r="E2586">
            <v>5.3745157497424296</v>
          </cell>
          <cell r="G2586">
            <v>0</v>
          </cell>
        </row>
        <row r="2587">
          <cell r="A2587">
            <v>38824</v>
          </cell>
          <cell r="B2587">
            <v>2585</v>
          </cell>
          <cell r="D2587">
            <v>5.7123791428126598</v>
          </cell>
          <cell r="E2587">
            <v>5.3745157497424296</v>
          </cell>
          <cell r="G2587">
            <v>0</v>
          </cell>
        </row>
        <row r="2588">
          <cell r="A2588">
            <v>38825</v>
          </cell>
          <cell r="B2588">
            <v>2586</v>
          </cell>
          <cell r="D2588">
            <v>5.7123791428126598</v>
          </cell>
          <cell r="E2588">
            <v>5.3745157497424296</v>
          </cell>
          <cell r="G2588">
            <v>0</v>
          </cell>
        </row>
        <row r="2589">
          <cell r="A2589">
            <v>38826</v>
          </cell>
          <cell r="B2589">
            <v>2587</v>
          </cell>
          <cell r="D2589">
            <v>5.7123791428126598</v>
          </cell>
          <cell r="E2589">
            <v>5.3745157497424296</v>
          </cell>
          <cell r="G2589">
            <v>0</v>
          </cell>
        </row>
        <row r="2590">
          <cell r="A2590">
            <v>38827</v>
          </cell>
          <cell r="B2590">
            <v>2588</v>
          </cell>
          <cell r="D2590">
            <v>5.7123791428126598</v>
          </cell>
          <cell r="E2590">
            <v>5.3745157497424296</v>
          </cell>
          <cell r="G2590">
            <v>0</v>
          </cell>
        </row>
        <row r="2591">
          <cell r="A2591">
            <v>38831</v>
          </cell>
          <cell r="B2591">
            <v>2589</v>
          </cell>
          <cell r="D2591">
            <v>5.7123791428126598</v>
          </cell>
          <cell r="E2591">
            <v>5.3745157497424296</v>
          </cell>
          <cell r="G2591">
            <v>0</v>
          </cell>
        </row>
        <row r="2592">
          <cell r="A2592">
            <v>38832</v>
          </cell>
          <cell r="B2592">
            <v>2590</v>
          </cell>
          <cell r="D2592">
            <v>5.7123791428126598</v>
          </cell>
          <cell r="E2592">
            <v>5.3745157497424296</v>
          </cell>
          <cell r="G2592">
            <v>0</v>
          </cell>
        </row>
        <row r="2593">
          <cell r="A2593">
            <v>38833</v>
          </cell>
          <cell r="B2593">
            <v>2591</v>
          </cell>
          <cell r="D2593">
            <v>5.7123791428126598</v>
          </cell>
          <cell r="E2593">
            <v>5.3745157497424296</v>
          </cell>
          <cell r="G2593">
            <v>0</v>
          </cell>
        </row>
        <row r="2594">
          <cell r="A2594">
            <v>38834</v>
          </cell>
          <cell r="B2594">
            <v>2592</v>
          </cell>
          <cell r="D2594">
            <v>5.7123791428126598</v>
          </cell>
          <cell r="E2594">
            <v>5.3745157497424296</v>
          </cell>
          <cell r="G2594">
            <v>0</v>
          </cell>
        </row>
        <row r="2595">
          <cell r="A2595">
            <v>38835</v>
          </cell>
          <cell r="B2595">
            <v>2593</v>
          </cell>
          <cell r="D2595">
            <v>5.7123791428126598</v>
          </cell>
          <cell r="E2595">
            <v>5.3745157497424296</v>
          </cell>
          <cell r="G2595">
            <v>0</v>
          </cell>
        </row>
        <row r="2596">
          <cell r="A2596">
            <v>38839</v>
          </cell>
          <cell r="B2596">
            <v>2594</v>
          </cell>
          <cell r="D2596">
            <v>5.7123791428126598</v>
          </cell>
          <cell r="E2596">
            <v>5.3745157497424296</v>
          </cell>
          <cell r="G2596">
            <v>0</v>
          </cell>
        </row>
        <row r="2597">
          <cell r="A2597">
            <v>38840</v>
          </cell>
          <cell r="B2597">
            <v>2595</v>
          </cell>
          <cell r="D2597">
            <v>5.7123791428126598</v>
          </cell>
          <cell r="E2597">
            <v>5.3745157497424296</v>
          </cell>
          <cell r="G2597">
            <v>0</v>
          </cell>
        </row>
        <row r="2598">
          <cell r="A2598">
            <v>38841</v>
          </cell>
          <cell r="B2598">
            <v>2596</v>
          </cell>
          <cell r="D2598">
            <v>5.7123791428126598</v>
          </cell>
          <cell r="E2598">
            <v>5.3745157497424296</v>
          </cell>
          <cell r="G2598">
            <v>0</v>
          </cell>
        </row>
        <row r="2599">
          <cell r="A2599">
            <v>38842</v>
          </cell>
          <cell r="B2599">
            <v>2597</v>
          </cell>
          <cell r="D2599">
            <v>5.7123791428126598</v>
          </cell>
          <cell r="E2599">
            <v>5.3745157497424296</v>
          </cell>
          <cell r="G2599">
            <v>0</v>
          </cell>
        </row>
        <row r="2600">
          <cell r="A2600">
            <v>38845</v>
          </cell>
          <cell r="B2600">
            <v>2598</v>
          </cell>
          <cell r="D2600">
            <v>5.7123791428126598</v>
          </cell>
          <cell r="E2600">
            <v>5.3745157497424296</v>
          </cell>
          <cell r="G2600">
            <v>0</v>
          </cell>
        </row>
        <row r="2601">
          <cell r="A2601">
            <v>38846</v>
          </cell>
          <cell r="B2601">
            <v>2599</v>
          </cell>
          <cell r="D2601">
            <v>5.7123791428126598</v>
          </cell>
          <cell r="E2601">
            <v>5.3745157497424296</v>
          </cell>
          <cell r="G2601">
            <v>0</v>
          </cell>
        </row>
        <row r="2602">
          <cell r="A2602">
            <v>38847</v>
          </cell>
          <cell r="B2602">
            <v>2600</v>
          </cell>
          <cell r="D2602">
            <v>5.7123791428126598</v>
          </cell>
          <cell r="E2602">
            <v>5.3745157497424296</v>
          </cell>
          <cell r="G2602">
            <v>0</v>
          </cell>
        </row>
        <row r="2603">
          <cell r="A2603">
            <v>38848</v>
          </cell>
          <cell r="B2603">
            <v>2601</v>
          </cell>
          <cell r="D2603">
            <v>5.7123791428126598</v>
          </cell>
          <cell r="E2603">
            <v>5.3745157497424296</v>
          </cell>
          <cell r="G2603">
            <v>0</v>
          </cell>
        </row>
        <row r="2604">
          <cell r="A2604">
            <v>38849</v>
          </cell>
          <cell r="B2604">
            <v>2602</v>
          </cell>
          <cell r="D2604">
            <v>5.7123791428126598</v>
          </cell>
          <cell r="E2604">
            <v>5.3745157497424296</v>
          </cell>
          <cell r="G2604">
            <v>0</v>
          </cell>
        </row>
        <row r="2605">
          <cell r="A2605">
            <v>38852</v>
          </cell>
          <cell r="B2605">
            <v>2603</v>
          </cell>
          <cell r="D2605">
            <v>5.7123791428126598</v>
          </cell>
          <cell r="E2605">
            <v>5.3745157497424296</v>
          </cell>
          <cell r="G2605">
            <v>0</v>
          </cell>
        </row>
        <row r="2606">
          <cell r="A2606">
            <v>38853</v>
          </cell>
          <cell r="B2606">
            <v>2604</v>
          </cell>
          <cell r="D2606">
            <v>5.7123791428126598</v>
          </cell>
          <cell r="E2606">
            <v>5.3745157497424296</v>
          </cell>
          <cell r="G2606">
            <v>0</v>
          </cell>
        </row>
        <row r="2607">
          <cell r="A2607">
            <v>38854</v>
          </cell>
          <cell r="B2607">
            <v>2605</v>
          </cell>
          <cell r="D2607">
            <v>5.7123791428126598</v>
          </cell>
          <cell r="E2607">
            <v>5.3745157497424296</v>
          </cell>
          <cell r="G2607">
            <v>0</v>
          </cell>
        </row>
        <row r="2608">
          <cell r="A2608">
            <v>38855</v>
          </cell>
          <cell r="B2608">
            <v>2606</v>
          </cell>
          <cell r="D2608">
            <v>5.7123791428126598</v>
          </cell>
          <cell r="E2608">
            <v>5.3745157497424296</v>
          </cell>
          <cell r="G2608">
            <v>0</v>
          </cell>
        </row>
        <row r="2609">
          <cell r="A2609">
            <v>38856</v>
          </cell>
          <cell r="B2609">
            <v>2607</v>
          </cell>
          <cell r="D2609">
            <v>5.7123791428126598</v>
          </cell>
          <cell r="E2609">
            <v>5.3745157497424296</v>
          </cell>
          <cell r="G2609">
            <v>0</v>
          </cell>
        </row>
        <row r="2610">
          <cell r="A2610">
            <v>38859</v>
          </cell>
          <cell r="B2610">
            <v>2608</v>
          </cell>
          <cell r="D2610">
            <v>5.7123791428126598</v>
          </cell>
          <cell r="E2610">
            <v>5.3745157497424296</v>
          </cell>
          <cell r="G2610">
            <v>0</v>
          </cell>
        </row>
        <row r="2611">
          <cell r="A2611">
            <v>38860</v>
          </cell>
          <cell r="B2611">
            <v>2609</v>
          </cell>
          <cell r="D2611">
            <v>5.7123791428126598</v>
          </cell>
          <cell r="E2611">
            <v>5.3745157497424296</v>
          </cell>
          <cell r="G2611">
            <v>0</v>
          </cell>
        </row>
        <row r="2612">
          <cell r="A2612">
            <v>38861</v>
          </cell>
          <cell r="B2612">
            <v>2610</v>
          </cell>
          <cell r="D2612">
            <v>5.7123791428126598</v>
          </cell>
          <cell r="E2612">
            <v>5.3745157497424296</v>
          </cell>
          <cell r="G2612">
            <v>0</v>
          </cell>
        </row>
        <row r="2613">
          <cell r="A2613">
            <v>38862</v>
          </cell>
          <cell r="B2613">
            <v>2611</v>
          </cell>
          <cell r="D2613">
            <v>5.7123791428126598</v>
          </cell>
          <cell r="E2613">
            <v>5.3745157497424296</v>
          </cell>
          <cell r="G2613">
            <v>0</v>
          </cell>
        </row>
        <row r="2614">
          <cell r="A2614">
            <v>38863</v>
          </cell>
          <cell r="B2614">
            <v>2612</v>
          </cell>
          <cell r="D2614">
            <v>5.7123791428126598</v>
          </cell>
          <cell r="E2614">
            <v>5.3745157497424296</v>
          </cell>
          <cell r="G2614">
            <v>0</v>
          </cell>
        </row>
        <row r="2615">
          <cell r="A2615">
            <v>38866</v>
          </cell>
          <cell r="B2615">
            <v>2613</v>
          </cell>
          <cell r="D2615">
            <v>5.7123791428126598</v>
          </cell>
          <cell r="E2615">
            <v>5.3745157497424296</v>
          </cell>
          <cell r="G2615">
            <v>0</v>
          </cell>
        </row>
        <row r="2616">
          <cell r="A2616">
            <v>38867</v>
          </cell>
          <cell r="B2616">
            <v>2614</v>
          </cell>
          <cell r="D2616">
            <v>5.7123791428126598</v>
          </cell>
          <cell r="E2616">
            <v>5.3745157497424296</v>
          </cell>
          <cell r="G2616">
            <v>0</v>
          </cell>
        </row>
        <row r="2617">
          <cell r="A2617">
            <v>38868</v>
          </cell>
          <cell r="B2617">
            <v>2615</v>
          </cell>
          <cell r="D2617">
            <v>5.7123791428126598</v>
          </cell>
          <cell r="E2617">
            <v>5.3745157497424296</v>
          </cell>
          <cell r="G2617">
            <v>0</v>
          </cell>
        </row>
        <row r="2618">
          <cell r="A2618">
            <v>38869</v>
          </cell>
          <cell r="B2618">
            <v>2616</v>
          </cell>
          <cell r="D2618">
            <v>5.7123791428126598</v>
          </cell>
          <cell r="E2618">
            <v>5.3745157497424296</v>
          </cell>
          <cell r="G2618">
            <v>0</v>
          </cell>
        </row>
        <row r="2619">
          <cell r="A2619">
            <v>38870</v>
          </cell>
          <cell r="B2619">
            <v>2617</v>
          </cell>
          <cell r="D2619">
            <v>5.7123791428126598</v>
          </cell>
          <cell r="E2619">
            <v>5.3745157497424296</v>
          </cell>
          <cell r="G2619">
            <v>0</v>
          </cell>
        </row>
        <row r="2620">
          <cell r="A2620">
            <v>38873</v>
          </cell>
          <cell r="B2620">
            <v>2618</v>
          </cell>
          <cell r="D2620">
            <v>5.7123791428126598</v>
          </cell>
          <cell r="E2620">
            <v>5.3745157497424296</v>
          </cell>
          <cell r="G2620">
            <v>0</v>
          </cell>
        </row>
        <row r="2621">
          <cell r="A2621">
            <v>38874</v>
          </cell>
          <cell r="B2621">
            <v>2619</v>
          </cell>
          <cell r="D2621">
            <v>5.7123791428126598</v>
          </cell>
          <cell r="E2621">
            <v>5.3745157497424296</v>
          </cell>
          <cell r="G2621">
            <v>0</v>
          </cell>
        </row>
        <row r="2622">
          <cell r="A2622">
            <v>38875</v>
          </cell>
          <cell r="B2622">
            <v>2620</v>
          </cell>
          <cell r="D2622">
            <v>5.7123791428126598</v>
          </cell>
          <cell r="E2622">
            <v>5.3745157497424296</v>
          </cell>
          <cell r="G2622">
            <v>0</v>
          </cell>
        </row>
        <row r="2623">
          <cell r="A2623">
            <v>38876</v>
          </cell>
          <cell r="B2623">
            <v>2621</v>
          </cell>
          <cell r="D2623">
            <v>5.7123791428126598</v>
          </cell>
          <cell r="E2623">
            <v>5.3745157497424296</v>
          </cell>
          <cell r="G2623">
            <v>0</v>
          </cell>
        </row>
        <row r="2624">
          <cell r="A2624">
            <v>38877</v>
          </cell>
          <cell r="B2624">
            <v>2622</v>
          </cell>
          <cell r="D2624">
            <v>5.7123791428126598</v>
          </cell>
          <cell r="E2624">
            <v>5.3745157497424296</v>
          </cell>
          <cell r="G2624">
            <v>0</v>
          </cell>
        </row>
        <row r="2625">
          <cell r="A2625">
            <v>38880</v>
          </cell>
          <cell r="B2625">
            <v>2623</v>
          </cell>
          <cell r="D2625">
            <v>5.7123791428126598</v>
          </cell>
          <cell r="E2625">
            <v>5.3745157497424296</v>
          </cell>
          <cell r="G2625">
            <v>0</v>
          </cell>
        </row>
        <row r="2626">
          <cell r="A2626">
            <v>38881</v>
          </cell>
          <cell r="B2626">
            <v>2624</v>
          </cell>
          <cell r="D2626">
            <v>5.7123791428126598</v>
          </cell>
          <cell r="E2626">
            <v>5.3745157497424296</v>
          </cell>
          <cell r="G2626">
            <v>0</v>
          </cell>
        </row>
        <row r="2627">
          <cell r="A2627">
            <v>38882</v>
          </cell>
          <cell r="B2627">
            <v>2625</v>
          </cell>
          <cell r="D2627">
            <v>5.7123791428126598</v>
          </cell>
          <cell r="E2627">
            <v>5.3745157497424296</v>
          </cell>
          <cell r="G2627">
            <v>0</v>
          </cell>
        </row>
        <row r="2628">
          <cell r="A2628">
            <v>38884</v>
          </cell>
          <cell r="B2628">
            <v>2626</v>
          </cell>
          <cell r="D2628">
            <v>5.7123791428126598</v>
          </cell>
          <cell r="E2628">
            <v>5.3745157497424296</v>
          </cell>
          <cell r="G2628">
            <v>0</v>
          </cell>
        </row>
        <row r="2629">
          <cell r="A2629">
            <v>38887</v>
          </cell>
          <cell r="B2629">
            <v>2627</v>
          </cell>
          <cell r="D2629">
            <v>5.7123791428126598</v>
          </cell>
          <cell r="E2629">
            <v>5.3745157497424296</v>
          </cell>
          <cell r="G2629">
            <v>0</v>
          </cell>
        </row>
        <row r="2630">
          <cell r="A2630">
            <v>38888</v>
          </cell>
          <cell r="B2630">
            <v>2628</v>
          </cell>
          <cell r="D2630">
            <v>5.7123791428126598</v>
          </cell>
          <cell r="E2630">
            <v>5.3745157497424296</v>
          </cell>
          <cell r="G2630">
            <v>0</v>
          </cell>
        </row>
        <row r="2631">
          <cell r="A2631">
            <v>38889</v>
          </cell>
          <cell r="B2631">
            <v>2629</v>
          </cell>
          <cell r="D2631">
            <v>5.7123791428126598</v>
          </cell>
          <cell r="E2631">
            <v>5.3745157497424296</v>
          </cell>
          <cell r="G2631">
            <v>0</v>
          </cell>
        </row>
        <row r="2632">
          <cell r="A2632">
            <v>38890</v>
          </cell>
          <cell r="B2632">
            <v>2630</v>
          </cell>
          <cell r="D2632">
            <v>5.7123791428126598</v>
          </cell>
          <cell r="E2632">
            <v>5.3745157497424296</v>
          </cell>
          <cell r="G2632">
            <v>0</v>
          </cell>
        </row>
        <row r="2633">
          <cell r="A2633">
            <v>38891</v>
          </cell>
          <cell r="B2633">
            <v>2631</v>
          </cell>
          <cell r="D2633">
            <v>5.7123791428126598</v>
          </cell>
          <cell r="E2633">
            <v>5.3745157497424296</v>
          </cell>
          <cell r="G2633">
            <v>0</v>
          </cell>
        </row>
        <row r="2634">
          <cell r="A2634">
            <v>38894</v>
          </cell>
          <cell r="B2634">
            <v>2632</v>
          </cell>
          <cell r="D2634">
            <v>5.7123791428126598</v>
          </cell>
          <cell r="E2634">
            <v>5.3745157497424296</v>
          </cell>
          <cell r="G2634">
            <v>0</v>
          </cell>
        </row>
        <row r="2635">
          <cell r="A2635">
            <v>38895</v>
          </cell>
          <cell r="B2635">
            <v>2633</v>
          </cell>
          <cell r="D2635">
            <v>5.7123791428126598</v>
          </cell>
          <cell r="E2635">
            <v>5.3745157497424296</v>
          </cell>
          <cell r="G2635">
            <v>0</v>
          </cell>
        </row>
        <row r="2636">
          <cell r="A2636">
            <v>38896</v>
          </cell>
          <cell r="B2636">
            <v>2634</v>
          </cell>
          <cell r="D2636">
            <v>5.7123791428126598</v>
          </cell>
          <cell r="E2636">
            <v>5.3745157497424296</v>
          </cell>
          <cell r="G2636">
            <v>0</v>
          </cell>
        </row>
        <row r="2637">
          <cell r="A2637">
            <v>38897</v>
          </cell>
          <cell r="B2637">
            <v>2635</v>
          </cell>
          <cell r="D2637">
            <v>5.7123791428126598</v>
          </cell>
          <cell r="E2637">
            <v>5.3745157497424296</v>
          </cell>
          <cell r="G2637">
            <v>0</v>
          </cell>
        </row>
        <row r="2638">
          <cell r="A2638">
            <v>38898</v>
          </cell>
          <cell r="B2638">
            <v>2636</v>
          </cell>
          <cell r="D2638">
            <v>5.7123791428126598</v>
          </cell>
          <cell r="E2638">
            <v>5.3745157497424296</v>
          </cell>
          <cell r="G2638">
            <v>0</v>
          </cell>
        </row>
        <row r="2639">
          <cell r="A2639">
            <v>38901</v>
          </cell>
          <cell r="B2639">
            <v>2637</v>
          </cell>
          <cell r="D2639">
            <v>5.7123791428126598</v>
          </cell>
          <cell r="E2639">
            <v>5.3745157497424296</v>
          </cell>
          <cell r="G2639">
            <v>0</v>
          </cell>
        </row>
        <row r="2640">
          <cell r="A2640">
            <v>38902</v>
          </cell>
          <cell r="B2640">
            <v>2638</v>
          </cell>
          <cell r="D2640">
            <v>5.7123791428126598</v>
          </cell>
          <cell r="E2640">
            <v>5.3745157497424296</v>
          </cell>
          <cell r="G2640">
            <v>0</v>
          </cell>
        </row>
        <row r="2641">
          <cell r="A2641">
            <v>38903</v>
          </cell>
          <cell r="B2641">
            <v>2639</v>
          </cell>
          <cell r="D2641">
            <v>5.7123791428126598</v>
          </cell>
          <cell r="E2641">
            <v>5.3745157497424296</v>
          </cell>
          <cell r="G2641">
            <v>0</v>
          </cell>
        </row>
        <row r="2642">
          <cell r="A2642">
            <v>38904</v>
          </cell>
          <cell r="B2642">
            <v>2640</v>
          </cell>
          <cell r="D2642">
            <v>5.7123791428126598</v>
          </cell>
          <cell r="E2642">
            <v>5.3745157497424296</v>
          </cell>
          <cell r="G2642">
            <v>0</v>
          </cell>
        </row>
        <row r="2643">
          <cell r="A2643">
            <v>38905</v>
          </cell>
          <cell r="B2643">
            <v>2641</v>
          </cell>
          <cell r="D2643">
            <v>5.7123791428126598</v>
          </cell>
          <cell r="E2643">
            <v>5.3745157497424296</v>
          </cell>
          <cell r="G2643">
            <v>0</v>
          </cell>
        </row>
        <row r="2644">
          <cell r="A2644">
            <v>38908</v>
          </cell>
          <cell r="B2644">
            <v>2642</v>
          </cell>
          <cell r="D2644">
            <v>5.7123791428126598</v>
          </cell>
          <cell r="E2644">
            <v>5.3745157497424296</v>
          </cell>
          <cell r="G2644">
            <v>0</v>
          </cell>
        </row>
        <row r="2645">
          <cell r="A2645">
            <v>38909</v>
          </cell>
          <cell r="B2645">
            <v>2643</v>
          </cell>
          <cell r="D2645">
            <v>5.7123791428126598</v>
          </cell>
          <cell r="E2645">
            <v>5.3745157497424296</v>
          </cell>
          <cell r="G2645">
            <v>0</v>
          </cell>
        </row>
        <row r="2646">
          <cell r="A2646">
            <v>38910</v>
          </cell>
          <cell r="B2646">
            <v>2644</v>
          </cell>
          <cell r="D2646">
            <v>5.7123791428126598</v>
          </cell>
          <cell r="E2646">
            <v>5.3745157497424296</v>
          </cell>
          <cell r="G2646">
            <v>0</v>
          </cell>
        </row>
        <row r="2647">
          <cell r="A2647">
            <v>38911</v>
          </cell>
          <cell r="B2647">
            <v>2645</v>
          </cell>
          <cell r="D2647">
            <v>5.7123791428126598</v>
          </cell>
          <cell r="E2647">
            <v>5.3745157497424296</v>
          </cell>
          <cell r="G2647">
            <v>0</v>
          </cell>
        </row>
        <row r="2648">
          <cell r="A2648">
            <v>38912</v>
          </cell>
          <cell r="B2648">
            <v>2646</v>
          </cell>
          <cell r="D2648">
            <v>5.7123791428126598</v>
          </cell>
          <cell r="E2648">
            <v>5.3745157497424296</v>
          </cell>
          <cell r="G2648">
            <v>0</v>
          </cell>
        </row>
        <row r="2649">
          <cell r="A2649">
            <v>38915</v>
          </cell>
          <cell r="B2649">
            <v>2647</v>
          </cell>
          <cell r="D2649">
            <v>5.7123791428126598</v>
          </cell>
          <cell r="E2649">
            <v>5.3745157497424296</v>
          </cell>
          <cell r="G2649">
            <v>0</v>
          </cell>
        </row>
        <row r="2650">
          <cell r="A2650">
            <v>38916</v>
          </cell>
          <cell r="B2650">
            <v>2648</v>
          </cell>
          <cell r="D2650">
            <v>5.7123791428126598</v>
          </cell>
          <cell r="E2650">
            <v>5.3745157497424296</v>
          </cell>
          <cell r="G2650">
            <v>0</v>
          </cell>
        </row>
        <row r="2651">
          <cell r="A2651">
            <v>38917</v>
          </cell>
          <cell r="B2651">
            <v>2649</v>
          </cell>
          <cell r="D2651">
            <v>5.7123791428126598</v>
          </cell>
          <cell r="E2651">
            <v>5.3745157497424296</v>
          </cell>
          <cell r="G2651">
            <v>0</v>
          </cell>
        </row>
        <row r="2652">
          <cell r="A2652">
            <v>38918</v>
          </cell>
          <cell r="B2652">
            <v>2650</v>
          </cell>
          <cell r="D2652">
            <v>5.7123791428126598</v>
          </cell>
          <cell r="E2652">
            <v>5.3745157497424296</v>
          </cell>
          <cell r="G2652">
            <v>0</v>
          </cell>
        </row>
        <row r="2653">
          <cell r="A2653">
            <v>38919</v>
          </cell>
          <cell r="B2653">
            <v>2651</v>
          </cell>
          <cell r="D2653">
            <v>5.7123791428126598</v>
          </cell>
          <cell r="E2653">
            <v>5.3745157497424296</v>
          </cell>
          <cell r="G2653">
            <v>0</v>
          </cell>
        </row>
        <row r="2654">
          <cell r="A2654">
            <v>38922</v>
          </cell>
          <cell r="B2654">
            <v>2652</v>
          </cell>
          <cell r="D2654">
            <v>5.7123791428126598</v>
          </cell>
          <cell r="E2654">
            <v>5.3745157497424296</v>
          </cell>
          <cell r="G2654">
            <v>0</v>
          </cell>
        </row>
        <row r="2655">
          <cell r="A2655">
            <v>38923</v>
          </cell>
          <cell r="B2655">
            <v>2653</v>
          </cell>
          <cell r="D2655">
            <v>5.7123791428126598</v>
          </cell>
          <cell r="E2655">
            <v>5.3745157497424296</v>
          </cell>
          <cell r="G2655">
            <v>0</v>
          </cell>
        </row>
        <row r="2656">
          <cell r="A2656">
            <v>38924</v>
          </cell>
          <cell r="B2656">
            <v>2654</v>
          </cell>
          <cell r="D2656">
            <v>5.7123791428126598</v>
          </cell>
          <cell r="E2656">
            <v>5.3745157497424296</v>
          </cell>
          <cell r="G2656">
            <v>0</v>
          </cell>
        </row>
        <row r="2657">
          <cell r="A2657">
            <v>38925</v>
          </cell>
          <cell r="B2657">
            <v>2655</v>
          </cell>
          <cell r="D2657">
            <v>5.7123791428126598</v>
          </cell>
          <cell r="E2657">
            <v>5.3745157497424296</v>
          </cell>
          <cell r="G2657">
            <v>0</v>
          </cell>
        </row>
        <row r="2658">
          <cell r="A2658">
            <v>38926</v>
          </cell>
          <cell r="B2658">
            <v>2656</v>
          </cell>
          <cell r="D2658">
            <v>5.7123791428126598</v>
          </cell>
          <cell r="E2658">
            <v>5.3745157497424296</v>
          </cell>
          <cell r="G2658">
            <v>0</v>
          </cell>
        </row>
        <row r="2659">
          <cell r="A2659">
            <v>38929</v>
          </cell>
          <cell r="B2659">
            <v>2657</v>
          </cell>
          <cell r="D2659">
            <v>5.7123791428126598</v>
          </cell>
          <cell r="E2659">
            <v>5.3745157497424296</v>
          </cell>
          <cell r="G2659">
            <v>0</v>
          </cell>
        </row>
        <row r="2660">
          <cell r="A2660">
            <v>38930</v>
          </cell>
          <cell r="B2660">
            <v>2658</v>
          </cell>
          <cell r="D2660">
            <v>5.7123791428126598</v>
          </cell>
          <cell r="E2660">
            <v>5.3745157497424296</v>
          </cell>
          <cell r="G2660">
            <v>0</v>
          </cell>
        </row>
        <row r="2661">
          <cell r="A2661">
            <v>38931</v>
          </cell>
          <cell r="B2661">
            <v>2659</v>
          </cell>
          <cell r="D2661">
            <v>5.7123791428126598</v>
          </cell>
          <cell r="E2661">
            <v>5.3745157497424296</v>
          </cell>
          <cell r="G2661">
            <v>0</v>
          </cell>
        </row>
        <row r="2662">
          <cell r="A2662">
            <v>38932</v>
          </cell>
          <cell r="B2662">
            <v>2660</v>
          </cell>
          <cell r="D2662">
            <v>5.7123791428126598</v>
          </cell>
          <cell r="E2662">
            <v>5.3745157497424296</v>
          </cell>
          <cell r="G2662">
            <v>0</v>
          </cell>
        </row>
        <row r="2663">
          <cell r="A2663">
            <v>38933</v>
          </cell>
          <cell r="B2663">
            <v>2661</v>
          </cell>
          <cell r="D2663">
            <v>5.7123791428126598</v>
          </cell>
          <cell r="E2663">
            <v>5.3745157497424296</v>
          </cell>
          <cell r="G2663">
            <v>0</v>
          </cell>
        </row>
        <row r="2664">
          <cell r="A2664">
            <v>38936</v>
          </cell>
          <cell r="B2664">
            <v>2662</v>
          </cell>
          <cell r="D2664">
            <v>5.7123791428126598</v>
          </cell>
          <cell r="E2664">
            <v>5.3745157497424296</v>
          </cell>
          <cell r="G2664">
            <v>0</v>
          </cell>
        </row>
        <row r="2665">
          <cell r="A2665">
            <v>38937</v>
          </cell>
          <cell r="B2665">
            <v>2663</v>
          </cell>
          <cell r="D2665">
            <v>5.7123791428126598</v>
          </cell>
          <cell r="E2665">
            <v>5.3745157497424296</v>
          </cell>
          <cell r="G2665">
            <v>0</v>
          </cell>
        </row>
        <row r="2666">
          <cell r="A2666">
            <v>38938</v>
          </cell>
          <cell r="B2666">
            <v>2664</v>
          </cell>
          <cell r="D2666">
            <v>5.7123791428126598</v>
          </cell>
          <cell r="E2666">
            <v>5.3745157497424296</v>
          </cell>
          <cell r="G2666">
            <v>0</v>
          </cell>
        </row>
        <row r="2667">
          <cell r="A2667">
            <v>38939</v>
          </cell>
          <cell r="B2667">
            <v>2665</v>
          </cell>
          <cell r="D2667">
            <v>5.7123791428126598</v>
          </cell>
          <cell r="E2667">
            <v>5.3745157497424296</v>
          </cell>
          <cell r="G2667">
            <v>0</v>
          </cell>
        </row>
        <row r="2668">
          <cell r="A2668">
            <v>38940</v>
          </cell>
          <cell r="B2668">
            <v>2666</v>
          </cell>
          <cell r="D2668">
            <v>5.7123791428126598</v>
          </cell>
          <cell r="E2668">
            <v>5.3745157497424296</v>
          </cell>
          <cell r="G2668">
            <v>0</v>
          </cell>
        </row>
        <row r="2669">
          <cell r="A2669">
            <v>38943</v>
          </cell>
          <cell r="B2669">
            <v>2667</v>
          </cell>
          <cell r="D2669">
            <v>5.7123791428126598</v>
          </cell>
          <cell r="E2669">
            <v>5.3745157497424296</v>
          </cell>
          <cell r="G2669">
            <v>0</v>
          </cell>
        </row>
        <row r="2670">
          <cell r="A2670">
            <v>38944</v>
          </cell>
          <cell r="B2670">
            <v>2668</v>
          </cell>
          <cell r="D2670">
            <v>5.7123791428126598</v>
          </cell>
          <cell r="E2670">
            <v>5.3745157497424296</v>
          </cell>
          <cell r="G2670">
            <v>0</v>
          </cell>
        </row>
        <row r="2671">
          <cell r="A2671">
            <v>38945</v>
          </cell>
          <cell r="B2671">
            <v>2669</v>
          </cell>
          <cell r="D2671">
            <v>5.7123791428126598</v>
          </cell>
          <cell r="E2671">
            <v>5.3745157497424296</v>
          </cell>
          <cell r="G2671">
            <v>0</v>
          </cell>
        </row>
        <row r="2672">
          <cell r="A2672">
            <v>38946</v>
          </cell>
          <cell r="B2672">
            <v>2670</v>
          </cell>
          <cell r="D2672">
            <v>5.7123791428126598</v>
          </cell>
          <cell r="E2672">
            <v>5.3745157497424296</v>
          </cell>
          <cell r="G2672">
            <v>0</v>
          </cell>
        </row>
        <row r="2673">
          <cell r="A2673">
            <v>38947</v>
          </cell>
          <cell r="B2673">
            <v>2671</v>
          </cell>
          <cell r="D2673">
            <v>5.7123791428126598</v>
          </cell>
          <cell r="E2673">
            <v>5.3745157497424296</v>
          </cell>
          <cell r="G2673">
            <v>0</v>
          </cell>
        </row>
        <row r="2674">
          <cell r="A2674">
            <v>38950</v>
          </cell>
          <cell r="B2674">
            <v>2672</v>
          </cell>
          <cell r="D2674">
            <v>5.7123791428126598</v>
          </cell>
          <cell r="E2674">
            <v>5.3745157497424296</v>
          </cell>
          <cell r="G2674">
            <v>0</v>
          </cell>
        </row>
        <row r="2675">
          <cell r="A2675">
            <v>38951</v>
          </cell>
          <cell r="B2675">
            <v>2673</v>
          </cell>
          <cell r="D2675">
            <v>5.7123791428126598</v>
          </cell>
          <cell r="E2675">
            <v>5.3745157497424296</v>
          </cell>
          <cell r="G2675">
            <v>0</v>
          </cell>
        </row>
        <row r="2676">
          <cell r="A2676">
            <v>38952</v>
          </cell>
          <cell r="B2676">
            <v>2674</v>
          </cell>
          <cell r="D2676">
            <v>5.7123791428126598</v>
          </cell>
          <cell r="E2676">
            <v>5.3745157497424296</v>
          </cell>
          <cell r="G2676">
            <v>0</v>
          </cell>
        </row>
        <row r="2677">
          <cell r="A2677">
            <v>38953</v>
          </cell>
          <cell r="B2677">
            <v>2675</v>
          </cell>
          <cell r="D2677">
            <v>5.7123791428126598</v>
          </cell>
          <cell r="E2677">
            <v>5.3745157497424296</v>
          </cell>
          <cell r="G2677">
            <v>0</v>
          </cell>
        </row>
        <row r="2678">
          <cell r="A2678">
            <v>38954</v>
          </cell>
          <cell r="B2678">
            <v>2676</v>
          </cell>
          <cell r="D2678">
            <v>5.7123791428126598</v>
          </cell>
          <cell r="E2678">
            <v>5.3745157497424296</v>
          </cell>
          <cell r="G2678">
            <v>0</v>
          </cell>
        </row>
        <row r="2679">
          <cell r="A2679">
            <v>38957</v>
          </cell>
          <cell r="B2679">
            <v>2677</v>
          </cell>
          <cell r="D2679">
            <v>5.7123791428126598</v>
          </cell>
          <cell r="E2679">
            <v>5.3745157497424296</v>
          </cell>
          <cell r="G2679">
            <v>0</v>
          </cell>
        </row>
        <row r="2680">
          <cell r="A2680">
            <v>38958</v>
          </cell>
          <cell r="B2680">
            <v>2678</v>
          </cell>
          <cell r="D2680">
            <v>5.7123791428126598</v>
          </cell>
          <cell r="E2680">
            <v>5.3745157497424296</v>
          </cell>
          <cell r="G2680">
            <v>0</v>
          </cell>
        </row>
        <row r="2681">
          <cell r="A2681">
            <v>38959</v>
          </cell>
          <cell r="B2681">
            <v>2679</v>
          </cell>
          <cell r="D2681">
            <v>5.7123791428126598</v>
          </cell>
          <cell r="E2681">
            <v>5.3745157497424296</v>
          </cell>
          <cell r="G2681">
            <v>0</v>
          </cell>
        </row>
        <row r="2682">
          <cell r="A2682">
            <v>38960</v>
          </cell>
          <cell r="B2682">
            <v>2680</v>
          </cell>
          <cell r="D2682">
            <v>5.7123791428126598</v>
          </cell>
          <cell r="E2682">
            <v>5.3745157497424296</v>
          </cell>
          <cell r="G2682">
            <v>0</v>
          </cell>
        </row>
        <row r="2683">
          <cell r="A2683">
            <v>38961</v>
          </cell>
          <cell r="B2683">
            <v>2681</v>
          </cell>
          <cell r="D2683">
            <v>5.7123791428126598</v>
          </cell>
          <cell r="E2683">
            <v>5.3745157497424296</v>
          </cell>
          <cell r="G2683">
            <v>0</v>
          </cell>
        </row>
        <row r="2684">
          <cell r="A2684">
            <v>38964</v>
          </cell>
          <cell r="B2684">
            <v>2682</v>
          </cell>
          <cell r="D2684">
            <v>5.7123791428126598</v>
          </cell>
          <cell r="E2684">
            <v>5.3745157497424296</v>
          </cell>
          <cell r="G2684">
            <v>0</v>
          </cell>
        </row>
        <row r="2685">
          <cell r="A2685">
            <v>38965</v>
          </cell>
          <cell r="B2685">
            <v>2683</v>
          </cell>
          <cell r="D2685">
            <v>5.7123791428126598</v>
          </cell>
          <cell r="E2685">
            <v>5.3745157497424296</v>
          </cell>
          <cell r="G2685">
            <v>0</v>
          </cell>
        </row>
        <row r="2686">
          <cell r="A2686">
            <v>38966</v>
          </cell>
          <cell r="B2686">
            <v>2684</v>
          </cell>
          <cell r="D2686">
            <v>5.7123791428126598</v>
          </cell>
          <cell r="E2686">
            <v>5.3745157497424296</v>
          </cell>
          <cell r="G2686">
            <v>0</v>
          </cell>
        </row>
        <row r="2687">
          <cell r="A2687">
            <v>38968</v>
          </cell>
          <cell r="B2687">
            <v>2685</v>
          </cell>
          <cell r="D2687">
            <v>5.7123791428126598</v>
          </cell>
          <cell r="E2687">
            <v>5.3745157497424296</v>
          </cell>
          <cell r="G2687">
            <v>0</v>
          </cell>
        </row>
        <row r="2688">
          <cell r="A2688">
            <v>38971</v>
          </cell>
          <cell r="B2688">
            <v>2686</v>
          </cell>
          <cell r="D2688">
            <v>5.7123791428126598</v>
          </cell>
          <cell r="E2688">
            <v>5.3745157497424296</v>
          </cell>
          <cell r="G2688">
            <v>0</v>
          </cell>
        </row>
        <row r="2689">
          <cell r="A2689">
            <v>38972</v>
          </cell>
          <cell r="B2689">
            <v>2687</v>
          </cell>
          <cell r="D2689">
            <v>5.7123791428126598</v>
          </cell>
          <cell r="E2689">
            <v>5.3745157497424296</v>
          </cell>
          <cell r="G2689">
            <v>0</v>
          </cell>
        </row>
        <row r="2690">
          <cell r="A2690">
            <v>38973</v>
          </cell>
          <cell r="B2690">
            <v>2688</v>
          </cell>
          <cell r="D2690">
            <v>5.7123791428126598</v>
          </cell>
          <cell r="E2690">
            <v>5.3745157497424296</v>
          </cell>
          <cell r="G2690">
            <v>0</v>
          </cell>
        </row>
        <row r="2691">
          <cell r="A2691">
            <v>38974</v>
          </cell>
          <cell r="B2691">
            <v>2689</v>
          </cell>
          <cell r="D2691">
            <v>5.7123791428126598</v>
          </cell>
          <cell r="E2691">
            <v>5.3745157497424296</v>
          </cell>
          <cell r="G2691">
            <v>0</v>
          </cell>
        </row>
        <row r="2692">
          <cell r="A2692">
            <v>38975</v>
          </cell>
          <cell r="B2692">
            <v>2690</v>
          </cell>
          <cell r="D2692">
            <v>5.7123791428126598</v>
          </cell>
          <cell r="E2692">
            <v>5.3745157497424296</v>
          </cell>
          <cell r="G2692">
            <v>0</v>
          </cell>
        </row>
        <row r="2693">
          <cell r="A2693">
            <v>38978</v>
          </cell>
          <cell r="B2693">
            <v>2691</v>
          </cell>
          <cell r="D2693">
            <v>5.7123791428126598</v>
          </cell>
          <cell r="E2693">
            <v>5.3745157497424296</v>
          </cell>
          <cell r="G2693">
            <v>0</v>
          </cell>
        </row>
        <row r="2694">
          <cell r="A2694">
            <v>38979</v>
          </cell>
          <cell r="B2694">
            <v>2692</v>
          </cell>
          <cell r="D2694">
            <v>5.7123791428126598</v>
          </cell>
          <cell r="E2694">
            <v>5.3745157497424296</v>
          </cell>
          <cell r="G2694">
            <v>0</v>
          </cell>
        </row>
        <row r="2695">
          <cell r="A2695">
            <v>38980</v>
          </cell>
          <cell r="B2695">
            <v>2693</v>
          </cell>
          <cell r="D2695">
            <v>5.7123791428126598</v>
          </cell>
          <cell r="E2695">
            <v>5.3745157497424296</v>
          </cell>
          <cell r="G2695">
            <v>0</v>
          </cell>
        </row>
        <row r="2696">
          <cell r="A2696">
            <v>38981</v>
          </cell>
          <cell r="B2696">
            <v>2694</v>
          </cell>
          <cell r="D2696">
            <v>5.7123791428126598</v>
          </cell>
          <cell r="E2696">
            <v>5.3745157497424296</v>
          </cell>
          <cell r="G2696">
            <v>0</v>
          </cell>
        </row>
        <row r="2697">
          <cell r="A2697">
            <v>38982</v>
          </cell>
          <cell r="B2697">
            <v>2695</v>
          </cell>
          <cell r="D2697">
            <v>5.7123791428126598</v>
          </cell>
          <cell r="E2697">
            <v>5.3745157497424296</v>
          </cell>
          <cell r="G2697">
            <v>0</v>
          </cell>
        </row>
        <row r="2698">
          <cell r="A2698">
            <v>38985</v>
          </cell>
          <cell r="B2698">
            <v>2696</v>
          </cell>
          <cell r="D2698">
            <v>5.7123791428126598</v>
          </cell>
          <cell r="E2698">
            <v>5.3745157497424296</v>
          </cell>
          <cell r="G2698">
            <v>0</v>
          </cell>
        </row>
        <row r="2699">
          <cell r="A2699">
            <v>38986</v>
          </cell>
          <cell r="B2699">
            <v>2697</v>
          </cell>
          <cell r="D2699">
            <v>5.7123791428126598</v>
          </cell>
          <cell r="E2699">
            <v>5.3745157497424296</v>
          </cell>
          <cell r="G2699">
            <v>0</v>
          </cell>
        </row>
        <row r="2700">
          <cell r="A2700">
            <v>38987</v>
          </cell>
          <cell r="B2700">
            <v>2698</v>
          </cell>
          <cell r="D2700">
            <v>5.7123791428126598</v>
          </cell>
          <cell r="E2700">
            <v>5.3745157497424296</v>
          </cell>
          <cell r="G2700">
            <v>0</v>
          </cell>
        </row>
        <row r="2701">
          <cell r="A2701">
            <v>38988</v>
          </cell>
          <cell r="B2701">
            <v>2699</v>
          </cell>
          <cell r="D2701">
            <v>5.7123791428126598</v>
          </cell>
          <cell r="E2701">
            <v>5.3745157497424296</v>
          </cell>
          <cell r="G2701">
            <v>0</v>
          </cell>
        </row>
        <row r="2702">
          <cell r="A2702">
            <v>38989</v>
          </cell>
          <cell r="B2702">
            <v>2700</v>
          </cell>
          <cell r="D2702">
            <v>5.7123791428126598</v>
          </cell>
          <cell r="E2702">
            <v>5.3745157497424296</v>
          </cell>
          <cell r="G2702">
            <v>0</v>
          </cell>
        </row>
        <row r="2703">
          <cell r="A2703">
            <v>38992</v>
          </cell>
          <cell r="B2703">
            <v>2701</v>
          </cell>
          <cell r="D2703">
            <v>5.7123791428126598</v>
          </cell>
          <cell r="E2703">
            <v>5.3745157497424296</v>
          </cell>
          <cell r="G2703">
            <v>0</v>
          </cell>
        </row>
        <row r="2704">
          <cell r="A2704">
            <v>38993</v>
          </cell>
          <cell r="B2704">
            <v>2702</v>
          </cell>
          <cell r="D2704">
            <v>5.7123791428126598</v>
          </cell>
          <cell r="E2704">
            <v>5.3745157497424296</v>
          </cell>
          <cell r="G2704">
            <v>0</v>
          </cell>
        </row>
        <row r="2705">
          <cell r="A2705">
            <v>38994</v>
          </cell>
          <cell r="B2705">
            <v>2703</v>
          </cell>
          <cell r="D2705">
            <v>5.7123791428126598</v>
          </cell>
          <cell r="E2705">
            <v>5.3745157497424296</v>
          </cell>
          <cell r="G2705">
            <v>0</v>
          </cell>
        </row>
        <row r="2706">
          <cell r="A2706">
            <v>38995</v>
          </cell>
          <cell r="B2706">
            <v>2704</v>
          </cell>
          <cell r="D2706">
            <v>5.7123791428126598</v>
          </cell>
          <cell r="E2706">
            <v>5.3745157497424296</v>
          </cell>
          <cell r="G2706">
            <v>0</v>
          </cell>
        </row>
        <row r="2707">
          <cell r="A2707">
            <v>38996</v>
          </cell>
          <cell r="B2707">
            <v>2705</v>
          </cell>
          <cell r="D2707">
            <v>5.7123791428126598</v>
          </cell>
          <cell r="E2707">
            <v>5.3745157497424296</v>
          </cell>
          <cell r="G2707">
            <v>0</v>
          </cell>
        </row>
        <row r="2708">
          <cell r="A2708">
            <v>38999</v>
          </cell>
          <cell r="B2708">
            <v>2706</v>
          </cell>
          <cell r="D2708">
            <v>5.7123791428126598</v>
          </cell>
          <cell r="E2708">
            <v>5.3745157497424296</v>
          </cell>
          <cell r="G2708">
            <v>0</v>
          </cell>
        </row>
        <row r="2709">
          <cell r="A2709">
            <v>39000</v>
          </cell>
          <cell r="B2709">
            <v>2707</v>
          </cell>
          <cell r="D2709">
            <v>5.7123791428126598</v>
          </cell>
          <cell r="E2709">
            <v>5.3745157497424296</v>
          </cell>
          <cell r="G2709">
            <v>0</v>
          </cell>
        </row>
        <row r="2710">
          <cell r="A2710">
            <v>39001</v>
          </cell>
          <cell r="B2710">
            <v>2708</v>
          </cell>
          <cell r="D2710">
            <v>5.7123791428126598</v>
          </cell>
          <cell r="E2710">
            <v>5.3745157497424296</v>
          </cell>
          <cell r="G2710">
            <v>0</v>
          </cell>
        </row>
        <row r="2711">
          <cell r="A2711">
            <v>39003</v>
          </cell>
          <cell r="B2711">
            <v>2709</v>
          </cell>
          <cell r="D2711">
            <v>5.7123791428126598</v>
          </cell>
          <cell r="E2711">
            <v>5.3745157497424296</v>
          </cell>
          <cell r="G2711">
            <v>0</v>
          </cell>
        </row>
        <row r="2712">
          <cell r="A2712">
            <v>39006</v>
          </cell>
          <cell r="B2712">
            <v>2710</v>
          </cell>
          <cell r="D2712">
            <v>5.7123791428126598</v>
          </cell>
          <cell r="E2712">
            <v>5.3745157497424296</v>
          </cell>
          <cell r="G2712">
            <v>0</v>
          </cell>
        </row>
        <row r="2713">
          <cell r="A2713">
            <v>39007</v>
          </cell>
          <cell r="B2713">
            <v>2711</v>
          </cell>
          <cell r="D2713">
            <v>5.7123791428126598</v>
          </cell>
          <cell r="E2713">
            <v>5.3745157497424296</v>
          </cell>
          <cell r="G2713">
            <v>0</v>
          </cell>
        </row>
        <row r="2714">
          <cell r="A2714">
            <v>39008</v>
          </cell>
          <cell r="B2714">
            <v>2712</v>
          </cell>
          <cell r="D2714">
            <v>5.7123791428126598</v>
          </cell>
          <cell r="E2714">
            <v>5.3745157497424296</v>
          </cell>
          <cell r="G2714">
            <v>0</v>
          </cell>
        </row>
        <row r="2715">
          <cell r="A2715">
            <v>39009</v>
          </cell>
          <cell r="B2715">
            <v>2713</v>
          </cell>
          <cell r="D2715">
            <v>5.7123791428126598</v>
          </cell>
          <cell r="E2715">
            <v>5.3745157497424296</v>
          </cell>
          <cell r="G2715">
            <v>0</v>
          </cell>
        </row>
        <row r="2716">
          <cell r="A2716">
            <v>39010</v>
          </cell>
          <cell r="B2716">
            <v>2714</v>
          </cell>
          <cell r="D2716">
            <v>5.7123791428126598</v>
          </cell>
          <cell r="E2716">
            <v>5.3745157497424296</v>
          </cell>
          <cell r="G2716">
            <v>0</v>
          </cell>
        </row>
        <row r="2717">
          <cell r="A2717">
            <v>39013</v>
          </cell>
          <cell r="B2717">
            <v>2715</v>
          </cell>
          <cell r="D2717">
            <v>5.7123791428126598</v>
          </cell>
          <cell r="E2717">
            <v>5.3745157497424296</v>
          </cell>
          <cell r="G2717">
            <v>0</v>
          </cell>
        </row>
        <row r="2718">
          <cell r="A2718">
            <v>39014</v>
          </cell>
          <cell r="B2718">
            <v>2716</v>
          </cell>
          <cell r="D2718">
            <v>5.7123791428126598</v>
          </cell>
          <cell r="E2718">
            <v>5.3745157497424296</v>
          </cell>
          <cell r="G2718">
            <v>0</v>
          </cell>
        </row>
        <row r="2719">
          <cell r="A2719">
            <v>39015</v>
          </cell>
          <cell r="B2719">
            <v>2717</v>
          </cell>
          <cell r="D2719">
            <v>5.7123791428126598</v>
          </cell>
          <cell r="E2719">
            <v>5.3745157497424296</v>
          </cell>
          <cell r="G2719">
            <v>0</v>
          </cell>
        </row>
        <row r="2720">
          <cell r="A2720">
            <v>39016</v>
          </cell>
          <cell r="B2720">
            <v>2718</v>
          </cell>
          <cell r="D2720">
            <v>5.7123791428126598</v>
          </cell>
          <cell r="E2720">
            <v>5.3745157497424296</v>
          </cell>
          <cell r="G2720">
            <v>0</v>
          </cell>
        </row>
        <row r="2721">
          <cell r="A2721">
            <v>39017</v>
          </cell>
          <cell r="B2721">
            <v>2719</v>
          </cell>
          <cell r="D2721">
            <v>5.7123791428126598</v>
          </cell>
          <cell r="E2721">
            <v>5.3745157497424296</v>
          </cell>
          <cell r="G2721">
            <v>0</v>
          </cell>
        </row>
        <row r="2722">
          <cell r="A2722">
            <v>39020</v>
          </cell>
          <cell r="B2722">
            <v>2720</v>
          </cell>
          <cell r="D2722">
            <v>5.7123791428126598</v>
          </cell>
          <cell r="E2722">
            <v>5.3745157497424296</v>
          </cell>
          <cell r="G2722">
            <v>0</v>
          </cell>
        </row>
        <row r="2723">
          <cell r="A2723">
            <v>39021</v>
          </cell>
          <cell r="B2723">
            <v>2721</v>
          </cell>
          <cell r="D2723">
            <v>5.7123791428126598</v>
          </cell>
          <cell r="E2723">
            <v>5.3745157497424296</v>
          </cell>
          <cell r="G2723">
            <v>0</v>
          </cell>
        </row>
        <row r="2724">
          <cell r="A2724">
            <v>39022</v>
          </cell>
          <cell r="B2724">
            <v>2722</v>
          </cell>
          <cell r="D2724">
            <v>5.7123791428126598</v>
          </cell>
          <cell r="E2724">
            <v>5.3745157497424296</v>
          </cell>
          <cell r="G2724">
            <v>0</v>
          </cell>
        </row>
        <row r="2725">
          <cell r="A2725">
            <v>39024</v>
          </cell>
          <cell r="B2725">
            <v>2723</v>
          </cell>
          <cell r="D2725">
            <v>5.7123791428126598</v>
          </cell>
          <cell r="E2725">
            <v>5.3745157497424296</v>
          </cell>
          <cell r="G2725">
            <v>0</v>
          </cell>
        </row>
        <row r="2726">
          <cell r="A2726">
            <v>39027</v>
          </cell>
          <cell r="B2726">
            <v>2724</v>
          </cell>
          <cell r="D2726">
            <v>5.7123791428126598</v>
          </cell>
          <cell r="E2726">
            <v>5.3745157497424296</v>
          </cell>
          <cell r="G2726">
            <v>0</v>
          </cell>
        </row>
        <row r="2727">
          <cell r="A2727">
            <v>39028</v>
          </cell>
          <cell r="B2727">
            <v>2725</v>
          </cell>
          <cell r="D2727">
            <v>5.7123791428126598</v>
          </cell>
          <cell r="E2727">
            <v>5.3745157497424296</v>
          </cell>
          <cell r="G2727">
            <v>0</v>
          </cell>
        </row>
        <row r="2728">
          <cell r="A2728">
            <v>39029</v>
          </cell>
          <cell r="B2728">
            <v>2726</v>
          </cell>
          <cell r="D2728">
            <v>5.7123791428126598</v>
          </cell>
          <cell r="E2728">
            <v>5.3745157497424296</v>
          </cell>
          <cell r="G2728">
            <v>0</v>
          </cell>
        </row>
        <row r="2729">
          <cell r="A2729">
            <v>39030</v>
          </cell>
          <cell r="B2729">
            <v>2727</v>
          </cell>
          <cell r="D2729">
            <v>5.7123791428126598</v>
          </cell>
          <cell r="E2729">
            <v>5.3745157497424296</v>
          </cell>
          <cell r="G2729">
            <v>0</v>
          </cell>
        </row>
        <row r="2730">
          <cell r="A2730">
            <v>39031</v>
          </cell>
          <cell r="B2730">
            <v>2728</v>
          </cell>
          <cell r="D2730">
            <v>5.7123791428126598</v>
          </cell>
          <cell r="E2730">
            <v>5.3745157497424296</v>
          </cell>
          <cell r="G2730">
            <v>0</v>
          </cell>
        </row>
        <row r="2731">
          <cell r="A2731">
            <v>39034</v>
          </cell>
          <cell r="B2731">
            <v>2729</v>
          </cell>
          <cell r="D2731">
            <v>5.7123791428126598</v>
          </cell>
          <cell r="E2731">
            <v>5.3745157497424296</v>
          </cell>
          <cell r="G2731">
            <v>0</v>
          </cell>
        </row>
        <row r="2732">
          <cell r="A2732">
            <v>39035</v>
          </cell>
          <cell r="B2732">
            <v>2730</v>
          </cell>
          <cell r="D2732">
            <v>5.7123791428126598</v>
          </cell>
          <cell r="E2732">
            <v>5.3745157497424296</v>
          </cell>
          <cell r="G2732">
            <v>0</v>
          </cell>
        </row>
        <row r="2733">
          <cell r="A2733">
            <v>39037</v>
          </cell>
          <cell r="B2733">
            <v>2731</v>
          </cell>
          <cell r="D2733">
            <v>5.7123791428126598</v>
          </cell>
          <cell r="E2733">
            <v>5.3745157497424296</v>
          </cell>
          <cell r="G2733">
            <v>0</v>
          </cell>
        </row>
        <row r="2734">
          <cell r="A2734">
            <v>39038</v>
          </cell>
          <cell r="B2734">
            <v>2732</v>
          </cell>
          <cell r="D2734">
            <v>5.7123791428126598</v>
          </cell>
          <cell r="E2734">
            <v>5.3745157497424296</v>
          </cell>
          <cell r="G2734">
            <v>0</v>
          </cell>
        </row>
        <row r="2735">
          <cell r="A2735">
            <v>39041</v>
          </cell>
          <cell r="B2735">
            <v>2733</v>
          </cell>
          <cell r="D2735">
            <v>5.7123791428126598</v>
          </cell>
          <cell r="E2735">
            <v>5.3745157497424296</v>
          </cell>
          <cell r="G2735">
            <v>0</v>
          </cell>
        </row>
        <row r="2736">
          <cell r="A2736">
            <v>39042</v>
          </cell>
          <cell r="B2736">
            <v>2734</v>
          </cell>
          <cell r="D2736">
            <v>5.7123791428126598</v>
          </cell>
          <cell r="E2736">
            <v>5.3745157497424296</v>
          </cell>
          <cell r="G2736">
            <v>0</v>
          </cell>
        </row>
        <row r="2737">
          <cell r="A2737">
            <v>39043</v>
          </cell>
          <cell r="B2737">
            <v>2735</v>
          </cell>
          <cell r="D2737">
            <v>5.7123791428126598</v>
          </cell>
          <cell r="E2737">
            <v>5.3745157497424296</v>
          </cell>
          <cell r="G2737">
            <v>0</v>
          </cell>
        </row>
        <row r="2738">
          <cell r="A2738">
            <v>39044</v>
          </cell>
          <cell r="B2738">
            <v>2736</v>
          </cell>
          <cell r="D2738">
            <v>5.7123791428126598</v>
          </cell>
          <cell r="E2738">
            <v>5.3745157497424296</v>
          </cell>
          <cell r="G2738">
            <v>0</v>
          </cell>
        </row>
        <row r="2739">
          <cell r="A2739">
            <v>39045</v>
          </cell>
          <cell r="B2739">
            <v>2737</v>
          </cell>
          <cell r="D2739">
            <v>5.7123791428126598</v>
          </cell>
          <cell r="E2739">
            <v>5.3745157497424296</v>
          </cell>
          <cell r="G2739">
            <v>0</v>
          </cell>
        </row>
        <row r="2740">
          <cell r="A2740">
            <v>39048</v>
          </cell>
          <cell r="B2740">
            <v>2738</v>
          </cell>
          <cell r="D2740">
            <v>5.7123791428126598</v>
          </cell>
          <cell r="E2740">
            <v>5.3745157497424296</v>
          </cell>
          <cell r="G2740">
            <v>0</v>
          </cell>
        </row>
        <row r="2741">
          <cell r="A2741">
            <v>39049</v>
          </cell>
          <cell r="B2741">
            <v>2739</v>
          </cell>
          <cell r="D2741">
            <v>5.7123791428126598</v>
          </cell>
          <cell r="E2741">
            <v>5.3745157497424296</v>
          </cell>
          <cell r="G2741">
            <v>0</v>
          </cell>
        </row>
        <row r="2742">
          <cell r="A2742">
            <v>39050</v>
          </cell>
          <cell r="B2742">
            <v>2740</v>
          </cell>
          <cell r="D2742">
            <v>5.7123791428126598</v>
          </cell>
          <cell r="E2742">
            <v>5.3745157497424296</v>
          </cell>
          <cell r="G2742">
            <v>0</v>
          </cell>
        </row>
        <row r="2743">
          <cell r="A2743">
            <v>39051</v>
          </cell>
          <cell r="B2743">
            <v>2741</v>
          </cell>
          <cell r="D2743">
            <v>5.7123791428126598</v>
          </cell>
          <cell r="E2743">
            <v>5.3745157497424296</v>
          </cell>
          <cell r="G2743">
            <v>0</v>
          </cell>
        </row>
        <row r="2744">
          <cell r="A2744">
            <v>39052</v>
          </cell>
          <cell r="B2744">
            <v>2742</v>
          </cell>
          <cell r="D2744">
            <v>5.7123791428126598</v>
          </cell>
          <cell r="E2744">
            <v>5.3745157497424296</v>
          </cell>
          <cell r="G2744">
            <v>0</v>
          </cell>
        </row>
        <row r="2745">
          <cell r="A2745">
            <v>39055</v>
          </cell>
          <cell r="B2745">
            <v>2743</v>
          </cell>
          <cell r="D2745">
            <v>5.7123791428126598</v>
          </cell>
          <cell r="E2745">
            <v>5.3745157497424296</v>
          </cell>
          <cell r="G2745">
            <v>0</v>
          </cell>
        </row>
        <row r="2746">
          <cell r="A2746">
            <v>39056</v>
          </cell>
          <cell r="B2746">
            <v>2744</v>
          </cell>
          <cell r="D2746">
            <v>5.7123791428126598</v>
          </cell>
          <cell r="E2746">
            <v>5.3745157497424296</v>
          </cell>
          <cell r="G2746">
            <v>0</v>
          </cell>
        </row>
        <row r="2747">
          <cell r="A2747">
            <v>39057</v>
          </cell>
          <cell r="B2747">
            <v>2745</v>
          </cell>
          <cell r="D2747">
            <v>5.7123791428126598</v>
          </cell>
          <cell r="E2747">
            <v>5.3745157497424296</v>
          </cell>
          <cell r="G2747">
            <v>0</v>
          </cell>
        </row>
        <row r="2748">
          <cell r="A2748">
            <v>39058</v>
          </cell>
          <cell r="B2748">
            <v>2746</v>
          </cell>
          <cell r="D2748">
            <v>5.7123791428126598</v>
          </cell>
          <cell r="E2748">
            <v>5.3745157497424296</v>
          </cell>
          <cell r="G2748">
            <v>0</v>
          </cell>
        </row>
        <row r="2749">
          <cell r="A2749">
            <v>39059</v>
          </cell>
          <cell r="B2749">
            <v>2747</v>
          </cell>
          <cell r="D2749">
            <v>5.7123791428126598</v>
          </cell>
          <cell r="E2749">
            <v>5.3745157497424296</v>
          </cell>
          <cell r="G2749">
            <v>0</v>
          </cell>
        </row>
        <row r="2750">
          <cell r="A2750">
            <v>39062</v>
          </cell>
          <cell r="B2750">
            <v>2748</v>
          </cell>
          <cell r="D2750">
            <v>5.7123791428126598</v>
          </cell>
          <cell r="E2750">
            <v>5.3745157497424296</v>
          </cell>
          <cell r="G2750">
            <v>0</v>
          </cell>
        </row>
        <row r="2751">
          <cell r="A2751">
            <v>39063</v>
          </cell>
          <cell r="B2751">
            <v>2749</v>
          </cell>
          <cell r="D2751">
            <v>5.7123791428126598</v>
          </cell>
          <cell r="E2751">
            <v>5.3745157497424296</v>
          </cell>
          <cell r="G2751">
            <v>0</v>
          </cell>
        </row>
        <row r="2752">
          <cell r="A2752">
            <v>39064</v>
          </cell>
          <cell r="B2752">
            <v>2750</v>
          </cell>
          <cell r="D2752">
            <v>5.7123791428126598</v>
          </cell>
          <cell r="E2752">
            <v>5.3745157497424296</v>
          </cell>
          <cell r="G2752">
            <v>0</v>
          </cell>
        </row>
        <row r="2753">
          <cell r="A2753">
            <v>39065</v>
          </cell>
          <cell r="B2753">
            <v>2751</v>
          </cell>
          <cell r="D2753">
            <v>5.7123791428126598</v>
          </cell>
          <cell r="E2753">
            <v>5.3745157497424296</v>
          </cell>
          <cell r="G2753">
            <v>0</v>
          </cell>
        </row>
        <row r="2754">
          <cell r="A2754">
            <v>39066</v>
          </cell>
          <cell r="B2754">
            <v>2752</v>
          </cell>
          <cell r="D2754">
            <v>5.7123791428126598</v>
          </cell>
          <cell r="E2754">
            <v>5.3745157497424296</v>
          </cell>
          <cell r="G2754">
            <v>0</v>
          </cell>
        </row>
        <row r="2755">
          <cell r="A2755">
            <v>39069</v>
          </cell>
          <cell r="B2755">
            <v>2753</v>
          </cell>
          <cell r="D2755">
            <v>5.7123791428126598</v>
          </cell>
          <cell r="E2755">
            <v>5.3745157497424296</v>
          </cell>
          <cell r="G2755">
            <v>0</v>
          </cell>
        </row>
        <row r="2756">
          <cell r="A2756">
            <v>39070</v>
          </cell>
          <cell r="B2756">
            <v>2754</v>
          </cell>
          <cell r="D2756">
            <v>5.7123791428126598</v>
          </cell>
          <cell r="E2756">
            <v>5.3745157497424296</v>
          </cell>
          <cell r="G2756">
            <v>0</v>
          </cell>
        </row>
        <row r="2757">
          <cell r="A2757">
            <v>39071</v>
          </cell>
          <cell r="B2757">
            <v>2755</v>
          </cell>
          <cell r="D2757">
            <v>5.7123791428126598</v>
          </cell>
          <cell r="E2757">
            <v>5.3745157497424296</v>
          </cell>
          <cell r="G2757">
            <v>0</v>
          </cell>
        </row>
        <row r="2758">
          <cell r="A2758">
            <v>39072</v>
          </cell>
          <cell r="B2758">
            <v>2756</v>
          </cell>
          <cell r="D2758">
            <v>5.7123791428126598</v>
          </cell>
          <cell r="E2758">
            <v>5.3745157497424296</v>
          </cell>
          <cell r="G2758">
            <v>0</v>
          </cell>
        </row>
        <row r="2759">
          <cell r="A2759">
            <v>39073</v>
          </cell>
          <cell r="B2759">
            <v>2757</v>
          </cell>
          <cell r="D2759">
            <v>5.7123791428126598</v>
          </cell>
          <cell r="E2759">
            <v>5.3745157497424296</v>
          </cell>
          <cell r="G2759">
            <v>0</v>
          </cell>
        </row>
        <row r="2760">
          <cell r="A2760">
            <v>39077</v>
          </cell>
          <cell r="B2760">
            <v>2758</v>
          </cell>
          <cell r="D2760">
            <v>5.7123791428126598</v>
          </cell>
          <cell r="E2760">
            <v>5.3745157497424296</v>
          </cell>
          <cell r="G2760">
            <v>0</v>
          </cell>
        </row>
        <row r="2761">
          <cell r="A2761">
            <v>39078</v>
          </cell>
          <cell r="B2761">
            <v>2759</v>
          </cell>
          <cell r="D2761">
            <v>5.7123791428126598</v>
          </cell>
          <cell r="E2761">
            <v>5.3745157497424296</v>
          </cell>
          <cell r="G2761">
            <v>0</v>
          </cell>
        </row>
        <row r="2762">
          <cell r="A2762">
            <v>39079</v>
          </cell>
          <cell r="B2762">
            <v>2760</v>
          </cell>
          <cell r="D2762">
            <v>5.7123791428126598</v>
          </cell>
          <cell r="E2762">
            <v>5.3745157497424296</v>
          </cell>
          <cell r="G2762">
            <v>0</v>
          </cell>
        </row>
        <row r="2763">
          <cell r="A2763">
            <v>39080</v>
          </cell>
          <cell r="B2763">
            <v>2761</v>
          </cell>
          <cell r="D2763">
            <v>5.7123791428126598</v>
          </cell>
          <cell r="E2763">
            <v>5.3745157497424296</v>
          </cell>
          <cell r="G2763">
            <v>0</v>
          </cell>
        </row>
        <row r="2764">
          <cell r="A2764">
            <v>39084</v>
          </cell>
          <cell r="B2764">
            <v>2762</v>
          </cell>
          <cell r="D2764">
            <v>5.7123791428126598</v>
          </cell>
          <cell r="E2764">
            <v>5.3745157497424296</v>
          </cell>
          <cell r="G2764">
            <v>0</v>
          </cell>
        </row>
        <row r="2765">
          <cell r="A2765">
            <v>39085</v>
          </cell>
          <cell r="B2765">
            <v>2763</v>
          </cell>
          <cell r="D2765">
            <v>5.7123791428126598</v>
          </cell>
          <cell r="E2765">
            <v>5.3745157497424296</v>
          </cell>
          <cell r="G2765">
            <v>0</v>
          </cell>
        </row>
        <row r="2766">
          <cell r="A2766">
            <v>39086</v>
          </cell>
          <cell r="B2766">
            <v>2764</v>
          </cell>
          <cell r="D2766">
            <v>5.7123791428126598</v>
          </cell>
          <cell r="E2766">
            <v>5.3745157497424296</v>
          </cell>
          <cell r="G2766">
            <v>0</v>
          </cell>
        </row>
        <row r="2767">
          <cell r="A2767">
            <v>39087</v>
          </cell>
          <cell r="B2767">
            <v>2765</v>
          </cell>
          <cell r="D2767">
            <v>5.7123791428126598</v>
          </cell>
          <cell r="E2767">
            <v>5.3745157497424296</v>
          </cell>
          <cell r="G2767">
            <v>0</v>
          </cell>
        </row>
        <row r="2768">
          <cell r="A2768">
            <v>39090</v>
          </cell>
          <cell r="B2768">
            <v>2766</v>
          </cell>
          <cell r="D2768">
            <v>5.7123791428126598</v>
          </cell>
          <cell r="E2768">
            <v>5.3745157497424296</v>
          </cell>
          <cell r="G2768">
            <v>0</v>
          </cell>
        </row>
        <row r="2769">
          <cell r="A2769">
            <v>39091</v>
          </cell>
          <cell r="B2769">
            <v>2767</v>
          </cell>
          <cell r="D2769">
            <v>5.7123791428126598</v>
          </cell>
          <cell r="E2769">
            <v>5.3745157497424296</v>
          </cell>
          <cell r="G2769">
            <v>0</v>
          </cell>
        </row>
        <row r="2770">
          <cell r="A2770">
            <v>39092</v>
          </cell>
          <cell r="B2770">
            <v>2768</v>
          </cell>
          <cell r="D2770">
            <v>5.7123791428126598</v>
          </cell>
          <cell r="E2770">
            <v>5.3745157497424296</v>
          </cell>
          <cell r="G2770">
            <v>0</v>
          </cell>
        </row>
        <row r="2771">
          <cell r="A2771">
            <v>39093</v>
          </cell>
          <cell r="B2771">
            <v>2769</v>
          </cell>
          <cell r="D2771">
            <v>5.7123791428126598</v>
          </cell>
          <cell r="E2771">
            <v>5.3745157497424296</v>
          </cell>
          <cell r="G2771">
            <v>0</v>
          </cell>
        </row>
        <row r="2772">
          <cell r="A2772">
            <v>39094</v>
          </cell>
          <cell r="B2772">
            <v>2770</v>
          </cell>
          <cell r="D2772">
            <v>5.7123791428126598</v>
          </cell>
          <cell r="E2772">
            <v>5.3745157497424296</v>
          </cell>
          <cell r="G2772">
            <v>0</v>
          </cell>
        </row>
        <row r="2773">
          <cell r="A2773">
            <v>39097</v>
          </cell>
          <cell r="B2773">
            <v>2771</v>
          </cell>
          <cell r="D2773">
            <v>5.7123791428126598</v>
          </cell>
          <cell r="E2773">
            <v>5.3745157497424296</v>
          </cell>
          <cell r="G2773">
            <v>0</v>
          </cell>
        </row>
        <row r="2774">
          <cell r="A2774">
            <v>39098</v>
          </cell>
          <cell r="B2774">
            <v>2772</v>
          </cell>
          <cell r="D2774">
            <v>5.7123791428126598</v>
          </cell>
          <cell r="E2774">
            <v>5.3745157497424296</v>
          </cell>
          <cell r="G2774">
            <v>0</v>
          </cell>
        </row>
        <row r="2775">
          <cell r="A2775">
            <v>39099</v>
          </cell>
          <cell r="B2775">
            <v>2773</v>
          </cell>
          <cell r="D2775">
            <v>5.7123791428126598</v>
          </cell>
          <cell r="E2775">
            <v>5.3745157497424296</v>
          </cell>
          <cell r="G2775">
            <v>0</v>
          </cell>
        </row>
        <row r="2776">
          <cell r="A2776">
            <v>39100</v>
          </cell>
          <cell r="B2776">
            <v>2774</v>
          </cell>
          <cell r="D2776">
            <v>5.7123791428126598</v>
          </cell>
          <cell r="E2776">
            <v>5.3745157497424296</v>
          </cell>
          <cell r="G2776">
            <v>0</v>
          </cell>
        </row>
        <row r="2777">
          <cell r="A2777">
            <v>39101</v>
          </cell>
          <cell r="B2777">
            <v>2775</v>
          </cell>
          <cell r="D2777">
            <v>5.7123791428126598</v>
          </cell>
          <cell r="E2777">
            <v>5.3745157497424296</v>
          </cell>
          <cell r="G2777">
            <v>0</v>
          </cell>
        </row>
        <row r="2778">
          <cell r="A2778">
            <v>39104</v>
          </cell>
          <cell r="B2778">
            <v>2776</v>
          </cell>
          <cell r="D2778">
            <v>5.7123791428126598</v>
          </cell>
          <cell r="E2778">
            <v>5.3745157497424296</v>
          </cell>
          <cell r="G2778">
            <v>0</v>
          </cell>
        </row>
        <row r="2779">
          <cell r="A2779">
            <v>39105</v>
          </cell>
          <cell r="B2779">
            <v>2777</v>
          </cell>
          <cell r="D2779">
            <v>5.7123791428126598</v>
          </cell>
          <cell r="E2779">
            <v>5.3745157497424296</v>
          </cell>
          <cell r="G2779">
            <v>0</v>
          </cell>
        </row>
        <row r="2780">
          <cell r="A2780">
            <v>39106</v>
          </cell>
          <cell r="B2780">
            <v>2778</v>
          </cell>
          <cell r="D2780">
            <v>5.7123791428126598</v>
          </cell>
          <cell r="E2780">
            <v>5.3745157497424296</v>
          </cell>
          <cell r="G2780">
            <v>0</v>
          </cell>
        </row>
        <row r="2781">
          <cell r="A2781">
            <v>39107</v>
          </cell>
          <cell r="B2781">
            <v>2779</v>
          </cell>
          <cell r="D2781">
            <v>5.7123791428126598</v>
          </cell>
          <cell r="E2781">
            <v>5.3745157497424296</v>
          </cell>
          <cell r="G2781">
            <v>0</v>
          </cell>
        </row>
        <row r="2782">
          <cell r="A2782">
            <v>39108</v>
          </cell>
          <cell r="B2782">
            <v>2780</v>
          </cell>
          <cell r="D2782">
            <v>5.7123791428126598</v>
          </cell>
          <cell r="E2782">
            <v>5.3745157497424296</v>
          </cell>
          <cell r="G2782">
            <v>0</v>
          </cell>
        </row>
        <row r="2783">
          <cell r="A2783">
            <v>39111</v>
          </cell>
          <cell r="B2783">
            <v>2781</v>
          </cell>
          <cell r="D2783">
            <v>5.7123791428126598</v>
          </cell>
          <cell r="E2783">
            <v>5.3745157497424296</v>
          </cell>
          <cell r="G2783">
            <v>0</v>
          </cell>
        </row>
        <row r="2784">
          <cell r="A2784">
            <v>39112</v>
          </cell>
          <cell r="B2784">
            <v>2782</v>
          </cell>
          <cell r="D2784">
            <v>5.7123791428126598</v>
          </cell>
          <cell r="E2784">
            <v>5.3745157497424296</v>
          </cell>
          <cell r="G2784">
            <v>0</v>
          </cell>
        </row>
        <row r="2785">
          <cell r="A2785">
            <v>39113</v>
          </cell>
          <cell r="B2785">
            <v>2783</v>
          </cell>
          <cell r="D2785">
            <v>5.7123791428126598</v>
          </cell>
          <cell r="E2785">
            <v>5.3745157497424296</v>
          </cell>
          <cell r="G2785">
            <v>0</v>
          </cell>
        </row>
        <row r="2786">
          <cell r="A2786">
            <v>39114</v>
          </cell>
          <cell r="B2786">
            <v>2784</v>
          </cell>
          <cell r="D2786">
            <v>5.7123791428126598</v>
          </cell>
          <cell r="E2786">
            <v>5.3745157497424296</v>
          </cell>
          <cell r="G2786">
            <v>0</v>
          </cell>
        </row>
        <row r="2787">
          <cell r="A2787">
            <v>39115</v>
          </cell>
          <cell r="B2787">
            <v>2785</v>
          </cell>
          <cell r="D2787">
            <v>5.7123791428126598</v>
          </cell>
          <cell r="E2787">
            <v>5.3745157497424296</v>
          </cell>
          <cell r="G2787">
            <v>0</v>
          </cell>
        </row>
        <row r="2788">
          <cell r="A2788">
            <v>39118</v>
          </cell>
          <cell r="B2788">
            <v>2786</v>
          </cell>
          <cell r="D2788">
            <v>5.7123791428126598</v>
          </cell>
          <cell r="E2788">
            <v>5.3745157497424296</v>
          </cell>
          <cell r="G2788">
            <v>0</v>
          </cell>
        </row>
        <row r="2789">
          <cell r="A2789">
            <v>39119</v>
          </cell>
          <cell r="B2789">
            <v>2787</v>
          </cell>
          <cell r="D2789">
            <v>5.7123791428126598</v>
          </cell>
          <cell r="E2789">
            <v>5.3745157497424296</v>
          </cell>
          <cell r="G2789">
            <v>0</v>
          </cell>
        </row>
        <row r="2790">
          <cell r="A2790">
            <v>39120</v>
          </cell>
          <cell r="B2790">
            <v>2788</v>
          </cell>
          <cell r="D2790">
            <v>5.7123791428126598</v>
          </cell>
          <cell r="E2790">
            <v>5.3745157497424296</v>
          </cell>
          <cell r="G2790">
            <v>0</v>
          </cell>
        </row>
        <row r="2791">
          <cell r="A2791">
            <v>39121</v>
          </cell>
          <cell r="B2791">
            <v>2789</v>
          </cell>
          <cell r="D2791">
            <v>5.7123791428126598</v>
          </cell>
          <cell r="E2791">
            <v>5.3745157497424296</v>
          </cell>
          <cell r="G2791">
            <v>0</v>
          </cell>
        </row>
        <row r="2792">
          <cell r="A2792">
            <v>39122</v>
          </cell>
          <cell r="B2792">
            <v>2790</v>
          </cell>
          <cell r="D2792">
            <v>5.7123791428126598</v>
          </cell>
          <cell r="E2792">
            <v>5.3745157497424296</v>
          </cell>
          <cell r="G2792">
            <v>0</v>
          </cell>
        </row>
        <row r="2793">
          <cell r="A2793">
            <v>39125</v>
          </cell>
          <cell r="B2793">
            <v>2791</v>
          </cell>
          <cell r="D2793">
            <v>5.7123791428126598</v>
          </cell>
          <cell r="E2793">
            <v>5.3745157497424296</v>
          </cell>
          <cell r="G2793">
            <v>0</v>
          </cell>
        </row>
        <row r="2794">
          <cell r="A2794">
            <v>39126</v>
          </cell>
          <cell r="B2794">
            <v>2792</v>
          </cell>
          <cell r="D2794">
            <v>5.7123791428126598</v>
          </cell>
          <cell r="E2794">
            <v>5.3745157497424296</v>
          </cell>
          <cell r="G2794">
            <v>0</v>
          </cell>
        </row>
        <row r="2795">
          <cell r="A2795">
            <v>39127</v>
          </cell>
          <cell r="B2795">
            <v>2793</v>
          </cell>
          <cell r="D2795">
            <v>5.7123791428126598</v>
          </cell>
          <cell r="E2795">
            <v>5.3745157497424296</v>
          </cell>
          <cell r="G2795">
            <v>0</v>
          </cell>
        </row>
        <row r="2796">
          <cell r="A2796">
            <v>39128</v>
          </cell>
          <cell r="B2796">
            <v>2794</v>
          </cell>
          <cell r="D2796">
            <v>5.7123791428126598</v>
          </cell>
          <cell r="E2796">
            <v>5.3745157497424296</v>
          </cell>
          <cell r="G2796">
            <v>0</v>
          </cell>
        </row>
        <row r="2797">
          <cell r="A2797">
            <v>39129</v>
          </cell>
          <cell r="B2797">
            <v>2795</v>
          </cell>
          <cell r="D2797">
            <v>5.7123791428126598</v>
          </cell>
          <cell r="E2797">
            <v>5.3745157497424296</v>
          </cell>
          <cell r="G2797">
            <v>0</v>
          </cell>
        </row>
        <row r="2798">
          <cell r="A2798">
            <v>39134</v>
          </cell>
          <cell r="B2798">
            <v>2796</v>
          </cell>
          <cell r="D2798">
            <v>5.7123791428126598</v>
          </cell>
          <cell r="E2798">
            <v>5.3745157497424296</v>
          </cell>
          <cell r="G2798">
            <v>0</v>
          </cell>
        </row>
        <row r="2799">
          <cell r="A2799">
            <v>39135</v>
          </cell>
          <cell r="B2799">
            <v>2797</v>
          </cell>
          <cell r="D2799">
            <v>5.7123791428126598</v>
          </cell>
          <cell r="E2799">
            <v>5.3745157497424296</v>
          </cell>
          <cell r="G2799">
            <v>0</v>
          </cell>
        </row>
        <row r="2800">
          <cell r="A2800">
            <v>39136</v>
          </cell>
          <cell r="B2800">
            <v>2798</v>
          </cell>
          <cell r="D2800">
            <v>5.7123791428126598</v>
          </cell>
          <cell r="E2800">
            <v>5.3745157497424296</v>
          </cell>
          <cell r="G2800">
            <v>0</v>
          </cell>
        </row>
        <row r="2801">
          <cell r="A2801">
            <v>39139</v>
          </cell>
          <cell r="B2801">
            <v>2799</v>
          </cell>
          <cell r="D2801">
            <v>5.7123791428126598</v>
          </cell>
          <cell r="E2801">
            <v>5.3745157497424296</v>
          </cell>
          <cell r="G2801">
            <v>0</v>
          </cell>
        </row>
        <row r="2802">
          <cell r="A2802">
            <v>39140</v>
          </cell>
          <cell r="B2802">
            <v>2800</v>
          </cell>
          <cell r="D2802">
            <v>5.7123791428126598</v>
          </cell>
          <cell r="E2802">
            <v>5.3745157497424296</v>
          </cell>
          <cell r="G2802">
            <v>0</v>
          </cell>
        </row>
        <row r="2803">
          <cell r="A2803">
            <v>39141</v>
          </cell>
          <cell r="B2803">
            <v>2801</v>
          </cell>
          <cell r="D2803">
            <v>5.7123791428126598</v>
          </cell>
          <cell r="E2803">
            <v>5.3745157497424296</v>
          </cell>
          <cell r="G2803">
            <v>0</v>
          </cell>
        </row>
        <row r="2804">
          <cell r="A2804">
            <v>39142</v>
          </cell>
          <cell r="B2804">
            <v>2802</v>
          </cell>
          <cell r="D2804">
            <v>5.7123791428126598</v>
          </cell>
          <cell r="E2804">
            <v>5.3745157497424296</v>
          </cell>
          <cell r="G2804">
            <v>0</v>
          </cell>
        </row>
        <row r="2805">
          <cell r="A2805">
            <v>39143</v>
          </cell>
          <cell r="B2805">
            <v>2803</v>
          </cell>
          <cell r="D2805">
            <v>5.7123791428126598</v>
          </cell>
          <cell r="E2805">
            <v>5.3745157497424296</v>
          </cell>
          <cell r="G2805">
            <v>0</v>
          </cell>
        </row>
        <row r="2806">
          <cell r="A2806">
            <v>39146</v>
          </cell>
          <cell r="B2806">
            <v>2804</v>
          </cell>
          <cell r="D2806">
            <v>5.7123791428126598</v>
          </cell>
          <cell r="E2806">
            <v>5.3745157497424296</v>
          </cell>
          <cell r="G2806">
            <v>0</v>
          </cell>
        </row>
        <row r="2807">
          <cell r="A2807">
            <v>39147</v>
          </cell>
          <cell r="B2807">
            <v>2805</v>
          </cell>
          <cell r="D2807">
            <v>5.7123791428126598</v>
          </cell>
          <cell r="E2807">
            <v>5.3745157497424296</v>
          </cell>
          <cell r="G2807">
            <v>0</v>
          </cell>
        </row>
        <row r="2808">
          <cell r="A2808">
            <v>39148</v>
          </cell>
          <cell r="B2808">
            <v>2806</v>
          </cell>
          <cell r="D2808">
            <v>5.7123791428126598</v>
          </cell>
          <cell r="E2808">
            <v>5.3745157497424296</v>
          </cell>
          <cell r="G2808">
            <v>0</v>
          </cell>
        </row>
        <row r="2809">
          <cell r="A2809">
            <v>39149</v>
          </cell>
          <cell r="B2809">
            <v>2807</v>
          </cell>
          <cell r="D2809">
            <v>5.7123791428126598</v>
          </cell>
          <cell r="E2809">
            <v>5.3745157497424296</v>
          </cell>
          <cell r="G2809">
            <v>0</v>
          </cell>
        </row>
        <row r="2810">
          <cell r="A2810">
            <v>39150</v>
          </cell>
          <cell r="B2810">
            <v>2808</v>
          </cell>
          <cell r="D2810">
            <v>5.7123791428126598</v>
          </cell>
          <cell r="E2810">
            <v>5.3745157497424296</v>
          </cell>
          <cell r="G2810">
            <v>0</v>
          </cell>
        </row>
        <row r="2811">
          <cell r="A2811">
            <v>39153</v>
          </cell>
          <cell r="B2811">
            <v>2809</v>
          </cell>
          <cell r="D2811">
            <v>5.7123791428126598</v>
          </cell>
          <cell r="E2811">
            <v>5.3745157497424296</v>
          </cell>
          <cell r="G2811">
            <v>0</v>
          </cell>
        </row>
        <row r="2812">
          <cell r="A2812">
            <v>39154</v>
          </cell>
          <cell r="B2812">
            <v>2810</v>
          </cell>
          <cell r="D2812">
            <v>5.7123791428126598</v>
          </cell>
          <cell r="E2812">
            <v>5.3745157497424296</v>
          </cell>
          <cell r="G2812">
            <v>0</v>
          </cell>
        </row>
        <row r="2813">
          <cell r="A2813">
            <v>39155</v>
          </cell>
          <cell r="B2813">
            <v>2811</v>
          </cell>
          <cell r="D2813">
            <v>5.7123791428126598</v>
          </cell>
          <cell r="E2813">
            <v>5.3745157497424296</v>
          </cell>
          <cell r="G2813">
            <v>0</v>
          </cell>
        </row>
        <row r="2814">
          <cell r="A2814">
            <v>39156</v>
          </cell>
          <cell r="B2814">
            <v>2812</v>
          </cell>
          <cell r="D2814">
            <v>5.7123791428126598</v>
          </cell>
          <cell r="E2814">
            <v>5.3745157497424296</v>
          </cell>
          <cell r="G2814">
            <v>0</v>
          </cell>
        </row>
        <row r="2815">
          <cell r="A2815">
            <v>39157</v>
          </cell>
          <cell r="B2815">
            <v>2813</v>
          </cell>
          <cell r="D2815">
            <v>5.7123791428126598</v>
          </cell>
          <cell r="E2815">
            <v>5.3745157497424296</v>
          </cell>
          <cell r="G2815">
            <v>0</v>
          </cell>
        </row>
        <row r="2816">
          <cell r="A2816">
            <v>39160</v>
          </cell>
          <cell r="B2816">
            <v>2814</v>
          </cell>
          <cell r="D2816">
            <v>5.7123791428126598</v>
          </cell>
          <cell r="E2816">
            <v>5.3745157497424296</v>
          </cell>
          <cell r="G2816">
            <v>0</v>
          </cell>
        </row>
        <row r="2817">
          <cell r="A2817">
            <v>39161</v>
          </cell>
          <cell r="B2817">
            <v>2815</v>
          </cell>
          <cell r="D2817">
            <v>5.7123791428126598</v>
          </cell>
          <cell r="E2817">
            <v>5.3745157497424296</v>
          </cell>
          <cell r="G2817">
            <v>0</v>
          </cell>
        </row>
        <row r="2818">
          <cell r="A2818">
            <v>39162</v>
          </cell>
          <cell r="B2818">
            <v>2816</v>
          </cell>
          <cell r="D2818">
            <v>5.7123791428126598</v>
          </cell>
          <cell r="E2818">
            <v>5.3745157497424296</v>
          </cell>
          <cell r="G2818">
            <v>0</v>
          </cell>
        </row>
        <row r="2819">
          <cell r="A2819">
            <v>39163</v>
          </cell>
          <cell r="B2819">
            <v>2817</v>
          </cell>
          <cell r="D2819">
            <v>5.7123791428126598</v>
          </cell>
          <cell r="E2819">
            <v>5.3745157497424296</v>
          </cell>
          <cell r="G2819">
            <v>0</v>
          </cell>
        </row>
        <row r="2820">
          <cell r="A2820">
            <v>39164</v>
          </cell>
          <cell r="B2820">
            <v>2818</v>
          </cell>
          <cell r="D2820">
            <v>5.7123791428126598</v>
          </cell>
          <cell r="E2820">
            <v>5.3745157497424296</v>
          </cell>
          <cell r="G2820">
            <v>0</v>
          </cell>
        </row>
        <row r="2821">
          <cell r="A2821">
            <v>39167</v>
          </cell>
          <cell r="B2821">
            <v>2819</v>
          </cell>
          <cell r="D2821">
            <v>5.7123791428126598</v>
          </cell>
          <cell r="E2821">
            <v>5.3745157497424296</v>
          </cell>
          <cell r="G2821">
            <v>0</v>
          </cell>
        </row>
        <row r="2822">
          <cell r="A2822">
            <v>39168</v>
          </cell>
          <cell r="B2822">
            <v>2820</v>
          </cell>
          <cell r="D2822">
            <v>5.7123791428126598</v>
          </cell>
          <cell r="E2822">
            <v>5.3745157497424296</v>
          </cell>
          <cell r="G2822">
            <v>0</v>
          </cell>
        </row>
        <row r="2823">
          <cell r="A2823">
            <v>39169</v>
          </cell>
          <cell r="B2823">
            <v>2821</v>
          </cell>
          <cell r="D2823">
            <v>5.7123791428126598</v>
          </cell>
          <cell r="E2823">
            <v>5.3745157497424296</v>
          </cell>
          <cell r="G2823">
            <v>0</v>
          </cell>
        </row>
        <row r="2824">
          <cell r="A2824">
            <v>39170</v>
          </cell>
          <cell r="B2824">
            <v>2822</v>
          </cell>
          <cell r="D2824">
            <v>5.7123791428126598</v>
          </cell>
          <cell r="E2824">
            <v>5.3745157497424296</v>
          </cell>
          <cell r="G2824">
            <v>0</v>
          </cell>
        </row>
        <row r="2825">
          <cell r="A2825">
            <v>39171</v>
          </cell>
          <cell r="B2825">
            <v>2823</v>
          </cell>
          <cell r="D2825">
            <v>5.7123791428126598</v>
          </cell>
          <cell r="E2825">
            <v>5.3745157497424296</v>
          </cell>
          <cell r="G2825">
            <v>0</v>
          </cell>
        </row>
        <row r="2826">
          <cell r="A2826">
            <v>39174</v>
          </cell>
          <cell r="B2826">
            <v>2824</v>
          </cell>
          <cell r="D2826">
            <v>5.7123791428126598</v>
          </cell>
          <cell r="E2826">
            <v>5.3745157497424296</v>
          </cell>
          <cell r="G2826">
            <v>0</v>
          </cell>
        </row>
        <row r="2827">
          <cell r="A2827">
            <v>39175</v>
          </cell>
          <cell r="B2827">
            <v>2825</v>
          </cell>
          <cell r="D2827">
            <v>5.7123791428126598</v>
          </cell>
          <cell r="E2827">
            <v>5.3745157497424296</v>
          </cell>
          <cell r="G2827">
            <v>0</v>
          </cell>
        </row>
        <row r="2828">
          <cell r="A2828">
            <v>39176</v>
          </cell>
          <cell r="B2828">
            <v>2826</v>
          </cell>
          <cell r="D2828">
            <v>5.7123791428126598</v>
          </cell>
          <cell r="E2828">
            <v>5.3745157497424296</v>
          </cell>
          <cell r="G2828">
            <v>0</v>
          </cell>
        </row>
        <row r="2829">
          <cell r="A2829">
            <v>39177</v>
          </cell>
          <cell r="B2829">
            <v>2827</v>
          </cell>
          <cell r="D2829">
            <v>5.7123791428126598</v>
          </cell>
          <cell r="E2829">
            <v>5.3745157497424296</v>
          </cell>
          <cell r="G2829">
            <v>0</v>
          </cell>
        </row>
        <row r="2830">
          <cell r="A2830">
            <v>39181</v>
          </cell>
          <cell r="B2830">
            <v>2828</v>
          </cell>
          <cell r="D2830">
            <v>5.7123791428126598</v>
          </cell>
          <cell r="E2830">
            <v>5.3745157497424296</v>
          </cell>
          <cell r="G2830">
            <v>0</v>
          </cell>
        </row>
        <row r="2831">
          <cell r="A2831">
            <v>39182</v>
          </cell>
          <cell r="B2831">
            <v>2829</v>
          </cell>
          <cell r="D2831">
            <v>5.7123791428126598</v>
          </cell>
          <cell r="E2831">
            <v>5.3745157497424296</v>
          </cell>
          <cell r="G2831">
            <v>0</v>
          </cell>
        </row>
        <row r="2832">
          <cell r="A2832">
            <v>39183</v>
          </cell>
          <cell r="B2832">
            <v>2830</v>
          </cell>
          <cell r="D2832">
            <v>5.7123791428126598</v>
          </cell>
          <cell r="E2832">
            <v>5.3745157497424296</v>
          </cell>
          <cell r="G2832">
            <v>0</v>
          </cell>
        </row>
        <row r="2833">
          <cell r="A2833">
            <v>39184</v>
          </cell>
          <cell r="B2833">
            <v>2831</v>
          </cell>
          <cell r="D2833">
            <v>5.7123791428126598</v>
          </cell>
          <cell r="E2833">
            <v>5.3745157497424296</v>
          </cell>
          <cell r="G2833">
            <v>0</v>
          </cell>
        </row>
        <row r="2834">
          <cell r="A2834">
            <v>39185</v>
          </cell>
          <cell r="B2834">
            <v>2832</v>
          </cell>
          <cell r="D2834">
            <v>5.7123791428126598</v>
          </cell>
          <cell r="E2834">
            <v>5.3745157497424296</v>
          </cell>
          <cell r="G2834">
            <v>0</v>
          </cell>
        </row>
        <row r="2835">
          <cell r="A2835">
            <v>39188</v>
          </cell>
          <cell r="B2835">
            <v>2833</v>
          </cell>
          <cell r="D2835">
            <v>5.7123791428126598</v>
          </cell>
          <cell r="E2835">
            <v>5.3745157497424296</v>
          </cell>
          <cell r="G2835">
            <v>0</v>
          </cell>
        </row>
        <row r="2836">
          <cell r="A2836">
            <v>39189</v>
          </cell>
          <cell r="B2836">
            <v>2834</v>
          </cell>
          <cell r="D2836">
            <v>5.7123791428126598</v>
          </cell>
          <cell r="E2836">
            <v>5.3745157497424296</v>
          </cell>
          <cell r="G2836">
            <v>0</v>
          </cell>
        </row>
        <row r="2837">
          <cell r="A2837">
            <v>39190</v>
          </cell>
          <cell r="B2837">
            <v>2835</v>
          </cell>
          <cell r="D2837">
            <v>5.7123791428126598</v>
          </cell>
          <cell r="E2837">
            <v>5.3745157497424296</v>
          </cell>
          <cell r="G2837">
            <v>0</v>
          </cell>
        </row>
        <row r="2838">
          <cell r="A2838">
            <v>39191</v>
          </cell>
          <cell r="B2838">
            <v>2836</v>
          </cell>
          <cell r="D2838">
            <v>5.7123791428126598</v>
          </cell>
          <cell r="E2838">
            <v>5.3745157497424296</v>
          </cell>
          <cell r="G2838">
            <v>0</v>
          </cell>
        </row>
        <row r="2839">
          <cell r="A2839">
            <v>39192</v>
          </cell>
          <cell r="B2839">
            <v>2837</v>
          </cell>
          <cell r="D2839">
            <v>5.7123791428126598</v>
          </cell>
          <cell r="E2839">
            <v>5.3745157497424296</v>
          </cell>
          <cell r="G2839">
            <v>0</v>
          </cell>
        </row>
        <row r="2840">
          <cell r="A2840">
            <v>39195</v>
          </cell>
          <cell r="B2840">
            <v>2838</v>
          </cell>
          <cell r="D2840">
            <v>5.7123791428126598</v>
          </cell>
          <cell r="E2840">
            <v>5.3745157497424296</v>
          </cell>
          <cell r="G2840">
            <v>0</v>
          </cell>
        </row>
        <row r="2841">
          <cell r="A2841">
            <v>39196</v>
          </cell>
          <cell r="B2841">
            <v>2839</v>
          </cell>
          <cell r="D2841">
            <v>5.7123791428126598</v>
          </cell>
          <cell r="E2841">
            <v>5.3745157497424296</v>
          </cell>
          <cell r="G2841">
            <v>0</v>
          </cell>
        </row>
        <row r="2842">
          <cell r="A2842">
            <v>39197</v>
          </cell>
          <cell r="B2842">
            <v>2840</v>
          </cell>
          <cell r="D2842">
            <v>5.7123791428126598</v>
          </cell>
          <cell r="E2842">
            <v>5.3745157497424296</v>
          </cell>
          <cell r="G2842">
            <v>0</v>
          </cell>
        </row>
        <row r="2843">
          <cell r="A2843">
            <v>39198</v>
          </cell>
          <cell r="B2843">
            <v>2841</v>
          </cell>
          <cell r="D2843">
            <v>5.7123791428126598</v>
          </cell>
          <cell r="E2843">
            <v>5.3745157497424296</v>
          </cell>
          <cell r="G2843">
            <v>0</v>
          </cell>
        </row>
        <row r="2844">
          <cell r="A2844">
            <v>39199</v>
          </cell>
          <cell r="B2844">
            <v>2842</v>
          </cell>
          <cell r="D2844">
            <v>5.7123791428126598</v>
          </cell>
          <cell r="E2844">
            <v>5.3745157497424296</v>
          </cell>
          <cell r="G2844">
            <v>0</v>
          </cell>
        </row>
        <row r="2845">
          <cell r="A2845">
            <v>39202</v>
          </cell>
          <cell r="B2845">
            <v>2843</v>
          </cell>
          <cell r="D2845">
            <v>5.7123791428126598</v>
          </cell>
          <cell r="E2845">
            <v>5.3745157497424296</v>
          </cell>
          <cell r="G2845">
            <v>0</v>
          </cell>
        </row>
        <row r="2846">
          <cell r="A2846">
            <v>39204</v>
          </cell>
          <cell r="B2846">
            <v>2844</v>
          </cell>
          <cell r="D2846">
            <v>5.7123791428126598</v>
          </cell>
          <cell r="E2846">
            <v>5.3745157497424296</v>
          </cell>
          <cell r="G2846">
            <v>0</v>
          </cell>
        </row>
        <row r="2847">
          <cell r="A2847">
            <v>39205</v>
          </cell>
          <cell r="B2847">
            <v>2845</v>
          </cell>
          <cell r="D2847">
            <v>5.7123791428126598</v>
          </cell>
          <cell r="E2847">
            <v>5.3745157497424296</v>
          </cell>
          <cell r="G2847">
            <v>0</v>
          </cell>
        </row>
        <row r="2848">
          <cell r="A2848">
            <v>39206</v>
          </cell>
          <cell r="B2848">
            <v>2846</v>
          </cell>
          <cell r="D2848">
            <v>5.7123791428126598</v>
          </cell>
          <cell r="E2848">
            <v>5.3745157497424296</v>
          </cell>
          <cell r="G2848">
            <v>0</v>
          </cell>
        </row>
        <row r="2849">
          <cell r="A2849">
            <v>39209</v>
          </cell>
          <cell r="B2849">
            <v>2847</v>
          </cell>
          <cell r="D2849">
            <v>5.7123791428126598</v>
          </cell>
          <cell r="E2849">
            <v>5.3745157497424296</v>
          </cell>
          <cell r="G2849">
            <v>0</v>
          </cell>
        </row>
        <row r="2850">
          <cell r="A2850">
            <v>39210</v>
          </cell>
          <cell r="B2850">
            <v>2848</v>
          </cell>
          <cell r="D2850">
            <v>5.7123791428126598</v>
          </cell>
          <cell r="E2850">
            <v>5.3745157497424296</v>
          </cell>
          <cell r="G2850">
            <v>0</v>
          </cell>
        </row>
        <row r="2851">
          <cell r="A2851">
            <v>39211</v>
          </cell>
          <cell r="B2851">
            <v>2849</v>
          </cell>
          <cell r="D2851">
            <v>5.7123791428126598</v>
          </cell>
          <cell r="E2851">
            <v>5.3745157497424296</v>
          </cell>
          <cell r="G2851">
            <v>0</v>
          </cell>
        </row>
        <row r="2852">
          <cell r="A2852">
            <v>39212</v>
          </cell>
          <cell r="B2852">
            <v>2850</v>
          </cell>
          <cell r="D2852">
            <v>5.7123791428126598</v>
          </cell>
          <cell r="E2852">
            <v>5.3745157497424296</v>
          </cell>
          <cell r="G2852">
            <v>0</v>
          </cell>
        </row>
        <row r="2853">
          <cell r="A2853">
            <v>39213</v>
          </cell>
          <cell r="B2853">
            <v>2851</v>
          </cell>
          <cell r="D2853">
            <v>5.7123791428126598</v>
          </cell>
          <cell r="E2853">
            <v>5.3745157497424296</v>
          </cell>
          <cell r="G2853">
            <v>0</v>
          </cell>
        </row>
        <row r="2854">
          <cell r="A2854">
            <v>39216</v>
          </cell>
          <cell r="B2854">
            <v>2852</v>
          </cell>
          <cell r="D2854">
            <v>5.7123791428126598</v>
          </cell>
          <cell r="E2854">
            <v>5.3745157497424296</v>
          </cell>
          <cell r="G2854">
            <v>0</v>
          </cell>
        </row>
        <row r="2855">
          <cell r="A2855">
            <v>39217</v>
          </cell>
          <cell r="B2855">
            <v>2853</v>
          </cell>
          <cell r="D2855">
            <v>5.7123791428126598</v>
          </cell>
          <cell r="E2855">
            <v>5.3745157497424296</v>
          </cell>
          <cell r="G2855">
            <v>0</v>
          </cell>
        </row>
        <row r="2856">
          <cell r="A2856">
            <v>39218</v>
          </cell>
          <cell r="B2856">
            <v>2854</v>
          </cell>
          <cell r="D2856">
            <v>5.7123791428126598</v>
          </cell>
          <cell r="E2856">
            <v>5.3745157497424296</v>
          </cell>
          <cell r="G2856">
            <v>0</v>
          </cell>
        </row>
        <row r="2857">
          <cell r="A2857">
            <v>39219</v>
          </cell>
          <cell r="B2857">
            <v>2855</v>
          </cell>
          <cell r="D2857">
            <v>5.7123791428126598</v>
          </cell>
          <cell r="E2857">
            <v>5.3745157497424296</v>
          </cell>
          <cell r="G2857">
            <v>0</v>
          </cell>
        </row>
        <row r="2858">
          <cell r="A2858">
            <v>39220</v>
          </cell>
          <cell r="B2858">
            <v>2856</v>
          </cell>
          <cell r="D2858">
            <v>5.7123791428126598</v>
          </cell>
          <cell r="E2858">
            <v>5.3745157497424296</v>
          </cell>
          <cell r="G2858">
            <v>0</v>
          </cell>
        </row>
        <row r="2859">
          <cell r="A2859">
            <v>39223</v>
          </cell>
          <cell r="B2859">
            <v>2857</v>
          </cell>
          <cell r="D2859">
            <v>5.7123791428126598</v>
          </cell>
          <cell r="E2859">
            <v>5.3745157497424296</v>
          </cell>
          <cell r="G2859">
            <v>0</v>
          </cell>
        </row>
        <row r="2860">
          <cell r="A2860">
            <v>39224</v>
          </cell>
          <cell r="B2860">
            <v>2858</v>
          </cell>
          <cell r="D2860">
            <v>5.7123791428126598</v>
          </cell>
          <cell r="E2860">
            <v>5.3745157497424296</v>
          </cell>
          <cell r="G2860">
            <v>0</v>
          </cell>
        </row>
        <row r="2861">
          <cell r="A2861">
            <v>39225</v>
          </cell>
          <cell r="B2861">
            <v>2859</v>
          </cell>
          <cell r="D2861">
            <v>5.7123791428126598</v>
          </cell>
          <cell r="E2861">
            <v>5.3745157497424296</v>
          </cell>
          <cell r="G2861">
            <v>0</v>
          </cell>
        </row>
        <row r="2862">
          <cell r="A2862">
            <v>39226</v>
          </cell>
          <cell r="B2862">
            <v>2860</v>
          </cell>
          <cell r="D2862">
            <v>5.7123791428126598</v>
          </cell>
          <cell r="E2862">
            <v>5.3745157497424296</v>
          </cell>
          <cell r="G2862">
            <v>0</v>
          </cell>
        </row>
        <row r="2863">
          <cell r="A2863">
            <v>39227</v>
          </cell>
          <cell r="B2863">
            <v>2861</v>
          </cell>
          <cell r="D2863">
            <v>5.7123791428126598</v>
          </cell>
          <cell r="E2863">
            <v>5.3745157497424296</v>
          </cell>
          <cell r="G2863">
            <v>0</v>
          </cell>
        </row>
        <row r="2864">
          <cell r="A2864">
            <v>39230</v>
          </cell>
          <cell r="B2864">
            <v>2862</v>
          </cell>
          <cell r="D2864">
            <v>5.7123791428126598</v>
          </cell>
          <cell r="E2864">
            <v>5.3745157497424296</v>
          </cell>
          <cell r="G2864">
            <v>0</v>
          </cell>
        </row>
        <row r="2865">
          <cell r="A2865">
            <v>39231</v>
          </cell>
          <cell r="B2865">
            <v>2863</v>
          </cell>
          <cell r="D2865">
            <v>5.7123791428126598</v>
          </cell>
          <cell r="E2865">
            <v>5.3745157497424296</v>
          </cell>
          <cell r="G2865">
            <v>0</v>
          </cell>
        </row>
        <row r="2866">
          <cell r="A2866">
            <v>39232</v>
          </cell>
          <cell r="B2866">
            <v>2864</v>
          </cell>
          <cell r="D2866">
            <v>5.7123791428126598</v>
          </cell>
          <cell r="E2866">
            <v>5.3745157497424296</v>
          </cell>
          <cell r="G2866">
            <v>0</v>
          </cell>
        </row>
        <row r="2867">
          <cell r="A2867">
            <v>39233</v>
          </cell>
          <cell r="B2867">
            <v>2865</v>
          </cell>
          <cell r="D2867">
            <v>5.7123791428126598</v>
          </cell>
          <cell r="E2867">
            <v>5.3745157497424296</v>
          </cell>
          <cell r="G2867">
            <v>0</v>
          </cell>
        </row>
        <row r="2868">
          <cell r="A2868">
            <v>39234</v>
          </cell>
          <cell r="B2868">
            <v>2866</v>
          </cell>
          <cell r="D2868">
            <v>5.7123791428126598</v>
          </cell>
          <cell r="E2868">
            <v>5.3745157497424296</v>
          </cell>
          <cell r="G2868">
            <v>0</v>
          </cell>
        </row>
        <row r="2869">
          <cell r="A2869">
            <v>39237</v>
          </cell>
          <cell r="B2869">
            <v>2867</v>
          </cell>
          <cell r="D2869">
            <v>5.7123791428126598</v>
          </cell>
          <cell r="E2869">
            <v>5.3745157497424296</v>
          </cell>
          <cell r="G2869">
            <v>0</v>
          </cell>
        </row>
        <row r="2870">
          <cell r="A2870">
            <v>39238</v>
          </cell>
          <cell r="B2870">
            <v>2868</v>
          </cell>
          <cell r="D2870">
            <v>5.7123791428126598</v>
          </cell>
          <cell r="E2870">
            <v>5.3745157497424296</v>
          </cell>
          <cell r="G2870">
            <v>0</v>
          </cell>
        </row>
        <row r="2871">
          <cell r="A2871">
            <v>39239</v>
          </cell>
          <cell r="B2871">
            <v>2869</v>
          </cell>
          <cell r="D2871">
            <v>5.7123791428126598</v>
          </cell>
          <cell r="E2871">
            <v>5.3745157497424296</v>
          </cell>
          <cell r="G2871">
            <v>0</v>
          </cell>
        </row>
        <row r="2872">
          <cell r="A2872">
            <v>39241</v>
          </cell>
          <cell r="B2872">
            <v>2870</v>
          </cell>
          <cell r="D2872">
            <v>5.7123791428126598</v>
          </cell>
          <cell r="E2872">
            <v>5.3745157497424296</v>
          </cell>
          <cell r="G2872">
            <v>0</v>
          </cell>
        </row>
        <row r="2873">
          <cell r="A2873">
            <v>39244</v>
          </cell>
          <cell r="B2873">
            <v>2871</v>
          </cell>
          <cell r="D2873">
            <v>5.7123791428126598</v>
          </cell>
          <cell r="E2873">
            <v>5.3745157497424296</v>
          </cell>
          <cell r="G2873">
            <v>0</v>
          </cell>
        </row>
        <row r="2874">
          <cell r="A2874">
            <v>39245</v>
          </cell>
          <cell r="B2874">
            <v>2872</v>
          </cell>
          <cell r="D2874">
            <v>5.7123791428126598</v>
          </cell>
          <cell r="E2874">
            <v>5.3745157497424296</v>
          </cell>
          <cell r="G2874">
            <v>0</v>
          </cell>
        </row>
        <row r="2875">
          <cell r="A2875">
            <v>39246</v>
          </cell>
          <cell r="B2875">
            <v>2873</v>
          </cell>
          <cell r="D2875">
            <v>5.7123791428126598</v>
          </cell>
          <cell r="E2875">
            <v>5.3745157497424296</v>
          </cell>
          <cell r="G2875">
            <v>0</v>
          </cell>
        </row>
        <row r="2876">
          <cell r="A2876">
            <v>39247</v>
          </cell>
          <cell r="B2876">
            <v>2874</v>
          </cell>
          <cell r="D2876">
            <v>5.7123791428126598</v>
          </cell>
          <cell r="E2876">
            <v>5.3745157497424296</v>
          </cell>
          <cell r="G2876">
            <v>0</v>
          </cell>
        </row>
        <row r="2877">
          <cell r="A2877">
            <v>39248</v>
          </cell>
          <cell r="B2877">
            <v>2875</v>
          </cell>
          <cell r="D2877">
            <v>5.7123791428126598</v>
          </cell>
          <cell r="E2877">
            <v>5.3745157497424296</v>
          </cell>
          <cell r="G2877">
            <v>0</v>
          </cell>
        </row>
        <row r="2878">
          <cell r="A2878">
            <v>39251</v>
          </cell>
          <cell r="B2878">
            <v>2876</v>
          </cell>
          <cell r="D2878">
            <v>5.7123791428126598</v>
          </cell>
          <cell r="E2878">
            <v>5.3745157497424296</v>
          </cell>
          <cell r="G2878">
            <v>0</v>
          </cell>
        </row>
        <row r="2879">
          <cell r="A2879">
            <v>39252</v>
          </cell>
          <cell r="B2879">
            <v>2877</v>
          </cell>
          <cell r="D2879">
            <v>5.7123791428126598</v>
          </cell>
          <cell r="E2879">
            <v>5.3745157497424296</v>
          </cell>
          <cell r="G2879">
            <v>0</v>
          </cell>
        </row>
        <row r="2880">
          <cell r="A2880">
            <v>39253</v>
          </cell>
          <cell r="B2880">
            <v>2878</v>
          </cell>
          <cell r="D2880">
            <v>5.7123791428126598</v>
          </cell>
          <cell r="E2880">
            <v>5.3745157497424296</v>
          </cell>
          <cell r="G2880">
            <v>0</v>
          </cell>
        </row>
        <row r="2881">
          <cell r="A2881">
            <v>39254</v>
          </cell>
          <cell r="B2881">
            <v>2879</v>
          </cell>
          <cell r="D2881">
            <v>5.7123791428126598</v>
          </cell>
          <cell r="E2881">
            <v>5.3745157497424296</v>
          </cell>
          <cell r="G2881">
            <v>0</v>
          </cell>
        </row>
        <row r="2882">
          <cell r="A2882">
            <v>39255</v>
          </cell>
          <cell r="B2882">
            <v>2880</v>
          </cell>
          <cell r="D2882">
            <v>5.7123791428126598</v>
          </cell>
          <cell r="E2882">
            <v>5.3745157497424296</v>
          </cell>
          <cell r="G2882">
            <v>0</v>
          </cell>
        </row>
        <row r="2883">
          <cell r="A2883">
            <v>39258</v>
          </cell>
          <cell r="B2883">
            <v>2881</v>
          </cell>
          <cell r="D2883">
            <v>5.7123791428126598</v>
          </cell>
          <cell r="E2883">
            <v>5.3745157497424296</v>
          </cell>
          <cell r="G2883">
            <v>0</v>
          </cell>
        </row>
        <row r="2884">
          <cell r="A2884">
            <v>39259</v>
          </cell>
          <cell r="B2884">
            <v>2882</v>
          </cell>
          <cell r="D2884">
            <v>5.7123791428126598</v>
          </cell>
          <cell r="E2884">
            <v>5.3745157497424296</v>
          </cell>
          <cell r="G2884">
            <v>0</v>
          </cell>
        </row>
        <row r="2885">
          <cell r="A2885">
            <v>39260</v>
          </cell>
          <cell r="B2885">
            <v>2883</v>
          </cell>
          <cell r="D2885">
            <v>5.7123791428126598</v>
          </cell>
          <cell r="E2885">
            <v>5.3745157497424296</v>
          </cell>
          <cell r="G2885">
            <v>0</v>
          </cell>
        </row>
        <row r="2886">
          <cell r="A2886">
            <v>39261</v>
          </cell>
          <cell r="B2886">
            <v>2884</v>
          </cell>
          <cell r="D2886">
            <v>5.7123791428126598</v>
          </cell>
          <cell r="E2886">
            <v>5.3745157497424296</v>
          </cell>
          <cell r="G2886">
            <v>0</v>
          </cell>
        </row>
        <row r="2887">
          <cell r="A2887">
            <v>39262</v>
          </cell>
          <cell r="B2887">
            <v>2885</v>
          </cell>
          <cell r="D2887">
            <v>5.7123791428126598</v>
          </cell>
          <cell r="E2887">
            <v>5.3745157497424296</v>
          </cell>
          <cell r="G2887">
            <v>0</v>
          </cell>
        </row>
        <row r="2888">
          <cell r="A2888">
            <v>39265</v>
          </cell>
          <cell r="B2888">
            <v>2886</v>
          </cell>
          <cell r="D2888">
            <v>5.7123791428126598</v>
          </cell>
          <cell r="E2888">
            <v>5.3745157497424296</v>
          </cell>
          <cell r="G2888">
            <v>0</v>
          </cell>
        </row>
        <row r="2889">
          <cell r="A2889">
            <v>39266</v>
          </cell>
          <cell r="B2889">
            <v>2887</v>
          </cell>
          <cell r="D2889">
            <v>5.7123791428126598</v>
          </cell>
          <cell r="E2889">
            <v>5.3745157497424296</v>
          </cell>
          <cell r="G2889">
            <v>0</v>
          </cell>
        </row>
        <row r="2890">
          <cell r="A2890">
            <v>39267</v>
          </cell>
          <cell r="B2890">
            <v>2888</v>
          </cell>
          <cell r="D2890">
            <v>5.7123791428126598</v>
          </cell>
          <cell r="E2890">
            <v>5.3745157497424296</v>
          </cell>
          <cell r="G2890">
            <v>0</v>
          </cell>
        </row>
        <row r="2891">
          <cell r="A2891">
            <v>39268</v>
          </cell>
          <cell r="B2891">
            <v>2889</v>
          </cell>
          <cell r="D2891">
            <v>5.7123791428126598</v>
          </cell>
          <cell r="E2891">
            <v>5.3745157497424296</v>
          </cell>
          <cell r="G2891">
            <v>0</v>
          </cell>
        </row>
        <row r="2892">
          <cell r="A2892">
            <v>39269</v>
          </cell>
          <cell r="B2892">
            <v>2890</v>
          </cell>
          <cell r="D2892">
            <v>5.7123791428126598</v>
          </cell>
          <cell r="E2892">
            <v>5.3745157497424296</v>
          </cell>
          <cell r="G2892">
            <v>0</v>
          </cell>
        </row>
        <row r="2893">
          <cell r="A2893">
            <v>39272</v>
          </cell>
          <cell r="B2893">
            <v>2891</v>
          </cell>
          <cell r="D2893">
            <v>5.7123791428126598</v>
          </cell>
          <cell r="E2893">
            <v>5.3745157497424296</v>
          </cell>
          <cell r="G2893">
            <v>0</v>
          </cell>
        </row>
        <row r="2894">
          <cell r="A2894">
            <v>39273</v>
          </cell>
          <cell r="B2894">
            <v>2892</v>
          </cell>
          <cell r="D2894">
            <v>5.7123791428126598</v>
          </cell>
          <cell r="E2894">
            <v>5.3745157497424296</v>
          </cell>
          <cell r="G2894">
            <v>0</v>
          </cell>
        </row>
        <row r="2895">
          <cell r="A2895">
            <v>39274</v>
          </cell>
          <cell r="B2895">
            <v>2893</v>
          </cell>
          <cell r="D2895">
            <v>5.7123791428126598</v>
          </cell>
          <cell r="E2895">
            <v>5.3745157497424296</v>
          </cell>
          <cell r="G2895">
            <v>0</v>
          </cell>
        </row>
        <row r="2896">
          <cell r="A2896">
            <v>39275</v>
          </cell>
          <cell r="B2896">
            <v>2894</v>
          </cell>
          <cell r="D2896">
            <v>5.7123791428126598</v>
          </cell>
          <cell r="E2896">
            <v>5.3745157497424296</v>
          </cell>
          <cell r="G2896">
            <v>0</v>
          </cell>
        </row>
        <row r="2897">
          <cell r="A2897">
            <v>39276</v>
          </cell>
          <cell r="B2897">
            <v>2895</v>
          </cell>
          <cell r="D2897">
            <v>5.7123791428126598</v>
          </cell>
          <cell r="E2897">
            <v>5.3745157497424296</v>
          </cell>
          <cell r="G2897">
            <v>0</v>
          </cell>
        </row>
        <row r="2898">
          <cell r="A2898">
            <v>39279</v>
          </cell>
          <cell r="B2898">
            <v>2896</v>
          </cell>
          <cell r="D2898">
            <v>5.7123791428126598</v>
          </cell>
          <cell r="E2898">
            <v>5.3745157497424296</v>
          </cell>
          <cell r="G2898">
            <v>0</v>
          </cell>
        </row>
        <row r="2899">
          <cell r="A2899">
            <v>39280</v>
          </cell>
          <cell r="B2899">
            <v>2897</v>
          </cell>
          <cell r="D2899">
            <v>5.7123791428126598</v>
          </cell>
          <cell r="E2899">
            <v>5.3745157497424296</v>
          </cell>
          <cell r="G2899">
            <v>0</v>
          </cell>
        </row>
        <row r="2900">
          <cell r="A2900">
            <v>39281</v>
          </cell>
          <cell r="B2900">
            <v>2898</v>
          </cell>
          <cell r="D2900">
            <v>5.7123791428126598</v>
          </cell>
          <cell r="E2900">
            <v>5.3745157497424296</v>
          </cell>
          <cell r="G2900">
            <v>0</v>
          </cell>
        </row>
        <row r="2901">
          <cell r="A2901">
            <v>39282</v>
          </cell>
          <cell r="B2901">
            <v>2899</v>
          </cell>
          <cell r="D2901">
            <v>5.7123791428126598</v>
          </cell>
          <cell r="E2901">
            <v>5.3745157497424296</v>
          </cell>
          <cell r="G2901">
            <v>0</v>
          </cell>
        </row>
        <row r="2902">
          <cell r="A2902">
            <v>39283</v>
          </cell>
          <cell r="B2902">
            <v>2900</v>
          </cell>
          <cell r="D2902">
            <v>5.7123791428126598</v>
          </cell>
          <cell r="E2902">
            <v>5.3745157497424296</v>
          </cell>
          <cell r="G2902">
            <v>0</v>
          </cell>
        </row>
        <row r="2903">
          <cell r="A2903">
            <v>39286</v>
          </cell>
          <cell r="B2903">
            <v>2901</v>
          </cell>
          <cell r="D2903">
            <v>5.7123791428126598</v>
          </cell>
          <cell r="E2903">
            <v>5.3745157497424296</v>
          </cell>
          <cell r="G2903">
            <v>0</v>
          </cell>
        </row>
        <row r="2904">
          <cell r="A2904">
            <v>39287</v>
          </cell>
          <cell r="B2904">
            <v>2902</v>
          </cell>
          <cell r="D2904">
            <v>5.7123791428126598</v>
          </cell>
          <cell r="E2904">
            <v>5.3745157497424296</v>
          </cell>
          <cell r="G2904">
            <v>0</v>
          </cell>
        </row>
        <row r="2905">
          <cell r="A2905">
            <v>39288</v>
          </cell>
          <cell r="B2905">
            <v>2903</v>
          </cell>
          <cell r="D2905">
            <v>5.7123791428126598</v>
          </cell>
          <cell r="E2905">
            <v>5.3745157497424296</v>
          </cell>
          <cell r="G2905">
            <v>0</v>
          </cell>
        </row>
        <row r="2906">
          <cell r="A2906">
            <v>39289</v>
          </cell>
          <cell r="B2906">
            <v>2904</v>
          </cell>
          <cell r="D2906">
            <v>5.7123791428126598</v>
          </cell>
          <cell r="E2906">
            <v>5.3745157497424296</v>
          </cell>
          <cell r="G2906">
            <v>0</v>
          </cell>
        </row>
        <row r="2907">
          <cell r="A2907">
            <v>39290</v>
          </cell>
          <cell r="B2907">
            <v>2905</v>
          </cell>
          <cell r="D2907">
            <v>5.7123791428126598</v>
          </cell>
          <cell r="E2907">
            <v>5.3745157497424296</v>
          </cell>
          <cell r="G2907">
            <v>0</v>
          </cell>
        </row>
        <row r="2908">
          <cell r="A2908">
            <v>39293</v>
          </cell>
          <cell r="B2908">
            <v>2906</v>
          </cell>
          <cell r="D2908">
            <v>5.7123791428126598</v>
          </cell>
          <cell r="E2908">
            <v>5.3745157497424296</v>
          </cell>
          <cell r="G2908">
            <v>0</v>
          </cell>
        </row>
        <row r="2909">
          <cell r="A2909">
            <v>39294</v>
          </cell>
          <cell r="B2909">
            <v>2907</v>
          </cell>
          <cell r="D2909">
            <v>5.7123791428126598</v>
          </cell>
          <cell r="E2909">
            <v>5.3745157497424296</v>
          </cell>
          <cell r="G2909">
            <v>0</v>
          </cell>
        </row>
        <row r="2910">
          <cell r="A2910">
            <v>39295</v>
          </cell>
          <cell r="B2910">
            <v>2908</v>
          </cell>
          <cell r="D2910">
            <v>5.7123791428126598</v>
          </cell>
          <cell r="E2910">
            <v>5.3745157497424296</v>
          </cell>
          <cell r="G2910">
            <v>0</v>
          </cell>
        </row>
        <row r="2911">
          <cell r="A2911">
            <v>39296</v>
          </cell>
          <cell r="B2911">
            <v>2909</v>
          </cell>
          <cell r="D2911">
            <v>5.7123791428126598</v>
          </cell>
          <cell r="E2911">
            <v>5.3745157497424296</v>
          </cell>
          <cell r="G2911">
            <v>0</v>
          </cell>
        </row>
        <row r="2912">
          <cell r="A2912">
            <v>39297</v>
          </cell>
          <cell r="B2912">
            <v>2910</v>
          </cell>
          <cell r="D2912">
            <v>5.7123791428126598</v>
          </cell>
          <cell r="E2912">
            <v>5.3745157497424296</v>
          </cell>
          <cell r="G2912">
            <v>0</v>
          </cell>
        </row>
        <row r="2913">
          <cell r="A2913">
            <v>39300</v>
          </cell>
          <cell r="B2913">
            <v>2911</v>
          </cell>
          <cell r="D2913">
            <v>5.7123791428126598</v>
          </cell>
          <cell r="E2913">
            <v>5.3745157497424296</v>
          </cell>
          <cell r="G2913">
            <v>0</v>
          </cell>
        </row>
        <row r="2914">
          <cell r="A2914">
            <v>39301</v>
          </cell>
          <cell r="B2914">
            <v>2912</v>
          </cell>
          <cell r="D2914">
            <v>5.7123791428126598</v>
          </cell>
          <cell r="E2914">
            <v>5.3745157497424296</v>
          </cell>
          <cell r="G2914">
            <v>0</v>
          </cell>
        </row>
        <row r="2915">
          <cell r="A2915">
            <v>39302</v>
          </cell>
          <cell r="B2915">
            <v>2913</v>
          </cell>
          <cell r="D2915">
            <v>5.7123791428126598</v>
          </cell>
          <cell r="E2915">
            <v>5.3745157497424296</v>
          </cell>
          <cell r="G2915">
            <v>0</v>
          </cell>
        </row>
        <row r="2916">
          <cell r="A2916">
            <v>39303</v>
          </cell>
          <cell r="B2916">
            <v>2914</v>
          </cell>
          <cell r="D2916">
            <v>5.7123791428126598</v>
          </cell>
          <cell r="E2916">
            <v>5.3745157497424296</v>
          </cell>
          <cell r="G2916">
            <v>0</v>
          </cell>
        </row>
        <row r="2917">
          <cell r="A2917">
            <v>39304</v>
          </cell>
          <cell r="B2917">
            <v>2915</v>
          </cell>
          <cell r="D2917">
            <v>5.7123791428126598</v>
          </cell>
          <cell r="E2917">
            <v>5.3745157497424296</v>
          </cell>
          <cell r="G2917">
            <v>0</v>
          </cell>
        </row>
        <row r="2918">
          <cell r="A2918">
            <v>39307</v>
          </cell>
          <cell r="B2918">
            <v>2916</v>
          </cell>
          <cell r="D2918">
            <v>5.7123791428126598</v>
          </cell>
          <cell r="E2918">
            <v>5.3745157497424296</v>
          </cell>
          <cell r="G2918">
            <v>0</v>
          </cell>
        </row>
        <row r="2919">
          <cell r="A2919">
            <v>39308</v>
          </cell>
          <cell r="B2919">
            <v>2917</v>
          </cell>
          <cell r="D2919">
            <v>5.7123791428126598</v>
          </cell>
          <cell r="E2919">
            <v>5.3745157497424296</v>
          </cell>
          <cell r="G2919">
            <v>0</v>
          </cell>
        </row>
        <row r="2920">
          <cell r="A2920">
            <v>39309</v>
          </cell>
          <cell r="B2920">
            <v>2918</v>
          </cell>
          <cell r="D2920">
            <v>5.7123791428126598</v>
          </cell>
          <cell r="E2920">
            <v>5.3745157497424296</v>
          </cell>
          <cell r="G2920">
            <v>0</v>
          </cell>
        </row>
        <row r="2921">
          <cell r="A2921">
            <v>39310</v>
          </cell>
          <cell r="B2921">
            <v>2919</v>
          </cell>
          <cell r="D2921">
            <v>5.7123791428126598</v>
          </cell>
          <cell r="E2921">
            <v>5.3745157497424296</v>
          </cell>
          <cell r="G2921">
            <v>0</v>
          </cell>
        </row>
        <row r="2922">
          <cell r="A2922">
            <v>39311</v>
          </cell>
          <cell r="B2922">
            <v>2920</v>
          </cell>
          <cell r="D2922">
            <v>5.7123791428126598</v>
          </cell>
          <cell r="E2922">
            <v>5.3745157497424296</v>
          </cell>
          <cell r="G2922">
            <v>0</v>
          </cell>
        </row>
        <row r="2923">
          <cell r="A2923">
            <v>39314</v>
          </cell>
          <cell r="B2923">
            <v>2921</v>
          </cell>
          <cell r="D2923">
            <v>5.7123791428126598</v>
          </cell>
          <cell r="E2923">
            <v>5.3745157497424296</v>
          </cell>
          <cell r="G2923">
            <v>0</v>
          </cell>
        </row>
        <row r="2924">
          <cell r="A2924">
            <v>39315</v>
          </cell>
          <cell r="B2924">
            <v>2922</v>
          </cell>
          <cell r="D2924">
            <v>5.7123791428126598</v>
          </cell>
          <cell r="E2924">
            <v>5.3745157497424296</v>
          </cell>
          <cell r="G2924">
            <v>0</v>
          </cell>
        </row>
        <row r="2925">
          <cell r="A2925">
            <v>39316</v>
          </cell>
          <cell r="B2925">
            <v>2923</v>
          </cell>
          <cell r="D2925">
            <v>5.7123791428126598</v>
          </cell>
          <cell r="E2925">
            <v>5.3745157497424296</v>
          </cell>
          <cell r="G2925">
            <v>0</v>
          </cell>
        </row>
        <row r="2926">
          <cell r="A2926">
            <v>39317</v>
          </cell>
          <cell r="B2926">
            <v>2924</v>
          </cell>
          <cell r="D2926">
            <v>5.7123791428126598</v>
          </cell>
          <cell r="E2926">
            <v>5.3745157497424296</v>
          </cell>
          <cell r="G2926">
            <v>0</v>
          </cell>
        </row>
        <row r="2927">
          <cell r="A2927">
            <v>39318</v>
          </cell>
          <cell r="B2927">
            <v>2925</v>
          </cell>
          <cell r="D2927">
            <v>5.7123791428126598</v>
          </cell>
          <cell r="E2927">
            <v>5.3745157497424296</v>
          </cell>
          <cell r="G2927">
            <v>0</v>
          </cell>
        </row>
        <row r="2928">
          <cell r="A2928">
            <v>39321</v>
          </cell>
          <cell r="B2928">
            <v>2926</v>
          </cell>
          <cell r="D2928">
            <v>5.7123791428126598</v>
          </cell>
          <cell r="E2928">
            <v>5.3745157497424296</v>
          </cell>
          <cell r="G2928">
            <v>0</v>
          </cell>
        </row>
        <row r="2929">
          <cell r="A2929">
            <v>39322</v>
          </cell>
          <cell r="B2929">
            <v>2927</v>
          </cell>
          <cell r="D2929">
            <v>5.7123791428126598</v>
          </cell>
          <cell r="E2929">
            <v>5.3745157497424296</v>
          </cell>
          <cell r="G2929">
            <v>0</v>
          </cell>
        </row>
        <row r="2930">
          <cell r="A2930">
            <v>39323</v>
          </cell>
          <cell r="B2930">
            <v>2928</v>
          </cell>
          <cell r="D2930">
            <v>5.7123791428126598</v>
          </cell>
          <cell r="E2930">
            <v>5.3745157497424296</v>
          </cell>
          <cell r="G2930">
            <v>0</v>
          </cell>
        </row>
        <row r="2931">
          <cell r="A2931">
            <v>39324</v>
          </cell>
          <cell r="B2931">
            <v>2929</v>
          </cell>
          <cell r="D2931">
            <v>5.7123791428126598</v>
          </cell>
          <cell r="E2931">
            <v>5.3745157497424296</v>
          </cell>
          <cell r="G2931">
            <v>0</v>
          </cell>
        </row>
        <row r="2932">
          <cell r="A2932">
            <v>39325</v>
          </cell>
          <cell r="B2932">
            <v>2930</v>
          </cell>
          <cell r="D2932">
            <v>5.7123791428126598</v>
          </cell>
          <cell r="E2932">
            <v>5.3745157497424296</v>
          </cell>
          <cell r="G2932">
            <v>0</v>
          </cell>
        </row>
        <row r="2933">
          <cell r="A2933">
            <v>39328</v>
          </cell>
          <cell r="B2933">
            <v>2931</v>
          </cell>
          <cell r="D2933">
            <v>5.7123791428126598</v>
          </cell>
          <cell r="E2933">
            <v>5.3745157497424296</v>
          </cell>
          <cell r="G2933">
            <v>0</v>
          </cell>
        </row>
        <row r="2934">
          <cell r="A2934">
            <v>39329</v>
          </cell>
          <cell r="B2934">
            <v>2932</v>
          </cell>
          <cell r="D2934">
            <v>5.7123791428126598</v>
          </cell>
          <cell r="E2934">
            <v>5.3745157497424296</v>
          </cell>
          <cell r="G2934">
            <v>0</v>
          </cell>
        </row>
        <row r="2935">
          <cell r="A2935">
            <v>39330</v>
          </cell>
          <cell r="B2935">
            <v>2933</v>
          </cell>
          <cell r="D2935">
            <v>5.7123791428126598</v>
          </cell>
          <cell r="E2935">
            <v>5.3745157497424296</v>
          </cell>
          <cell r="G2935">
            <v>0</v>
          </cell>
        </row>
        <row r="2936">
          <cell r="A2936">
            <v>39331</v>
          </cell>
          <cell r="B2936">
            <v>2934</v>
          </cell>
          <cell r="D2936">
            <v>5.7123791428126598</v>
          </cell>
          <cell r="E2936">
            <v>5.3745157497424296</v>
          </cell>
          <cell r="G2936">
            <v>0</v>
          </cell>
        </row>
        <row r="2937">
          <cell r="A2937">
            <v>39335</v>
          </cell>
          <cell r="B2937">
            <v>2935</v>
          </cell>
          <cell r="D2937">
            <v>5.7123791428126598</v>
          </cell>
          <cell r="E2937">
            <v>5.3745157497424296</v>
          </cell>
          <cell r="G2937">
            <v>0</v>
          </cell>
        </row>
        <row r="2938">
          <cell r="A2938">
            <v>39336</v>
          </cell>
          <cell r="B2938">
            <v>2936</v>
          </cell>
          <cell r="D2938">
            <v>5.7123791428126598</v>
          </cell>
          <cell r="E2938">
            <v>5.3745157497424296</v>
          </cell>
          <cell r="G2938">
            <v>0</v>
          </cell>
        </row>
        <row r="2939">
          <cell r="A2939">
            <v>39337</v>
          </cell>
          <cell r="B2939">
            <v>2937</v>
          </cell>
          <cell r="D2939">
            <v>5.7123791428126598</v>
          </cell>
          <cell r="E2939">
            <v>5.3745157497424296</v>
          </cell>
          <cell r="G2939">
            <v>0</v>
          </cell>
        </row>
        <row r="2940">
          <cell r="A2940">
            <v>39338</v>
          </cell>
          <cell r="B2940">
            <v>2938</v>
          </cell>
          <cell r="D2940">
            <v>5.7123791428126598</v>
          </cell>
          <cell r="E2940">
            <v>5.3745157497424296</v>
          </cell>
          <cell r="G2940">
            <v>0</v>
          </cell>
        </row>
        <row r="2941">
          <cell r="A2941">
            <v>39339</v>
          </cell>
          <cell r="B2941">
            <v>2939</v>
          </cell>
          <cell r="D2941">
            <v>5.7123791428126598</v>
          </cell>
          <cell r="E2941">
            <v>5.3745157497424296</v>
          </cell>
          <cell r="G2941">
            <v>0</v>
          </cell>
        </row>
        <row r="2942">
          <cell r="A2942">
            <v>39342</v>
          </cell>
          <cell r="B2942">
            <v>2940</v>
          </cell>
          <cell r="D2942">
            <v>5.7123791428126598</v>
          </cell>
          <cell r="E2942">
            <v>5.3745157497424296</v>
          </cell>
          <cell r="G2942">
            <v>0</v>
          </cell>
        </row>
        <row r="2943">
          <cell r="A2943">
            <v>39343</v>
          </cell>
          <cell r="B2943">
            <v>2941</v>
          </cell>
          <cell r="D2943">
            <v>5.7123791428126598</v>
          </cell>
          <cell r="E2943">
            <v>5.3745157497424296</v>
          </cell>
          <cell r="G2943">
            <v>0</v>
          </cell>
        </row>
        <row r="2944">
          <cell r="A2944">
            <v>39344</v>
          </cell>
          <cell r="B2944">
            <v>2942</v>
          </cell>
          <cell r="D2944">
            <v>5.7123791428126598</v>
          </cell>
          <cell r="E2944">
            <v>5.3745157497424296</v>
          </cell>
          <cell r="G2944">
            <v>0</v>
          </cell>
        </row>
        <row r="2945">
          <cell r="A2945">
            <v>39345</v>
          </cell>
          <cell r="B2945">
            <v>2943</v>
          </cell>
          <cell r="D2945">
            <v>5.7123791428126598</v>
          </cell>
          <cell r="E2945">
            <v>5.3745157497424296</v>
          </cell>
          <cell r="G2945">
            <v>0</v>
          </cell>
        </row>
        <row r="2946">
          <cell r="A2946">
            <v>39346</v>
          </cell>
          <cell r="B2946">
            <v>2944</v>
          </cell>
          <cell r="D2946">
            <v>5.7123791428126598</v>
          </cell>
          <cell r="E2946">
            <v>5.3745157497424296</v>
          </cell>
          <cell r="G2946">
            <v>0</v>
          </cell>
        </row>
        <row r="2947">
          <cell r="A2947">
            <v>39349</v>
          </cell>
          <cell r="B2947">
            <v>2945</v>
          </cell>
          <cell r="D2947">
            <v>5.7123791428126598</v>
          </cell>
          <cell r="E2947">
            <v>5.3745157497424296</v>
          </cell>
          <cell r="G2947">
            <v>0</v>
          </cell>
        </row>
        <row r="2948">
          <cell r="A2948">
            <v>39350</v>
          </cell>
          <cell r="B2948">
            <v>2946</v>
          </cell>
          <cell r="D2948">
            <v>5.7123791428126598</v>
          </cell>
          <cell r="E2948">
            <v>5.3745157497424296</v>
          </cell>
          <cell r="G2948">
            <v>0</v>
          </cell>
        </row>
        <row r="2949">
          <cell r="A2949">
            <v>39351</v>
          </cell>
          <cell r="B2949">
            <v>2947</v>
          </cell>
          <cell r="D2949">
            <v>5.7123791428126598</v>
          </cell>
          <cell r="E2949">
            <v>5.3745157497424296</v>
          </cell>
          <cell r="G2949">
            <v>0</v>
          </cell>
        </row>
        <row r="2950">
          <cell r="A2950">
            <v>39352</v>
          </cell>
          <cell r="B2950">
            <v>2948</v>
          </cell>
          <cell r="D2950">
            <v>5.7123791428126598</v>
          </cell>
          <cell r="E2950">
            <v>5.3745157497424296</v>
          </cell>
          <cell r="G2950">
            <v>0</v>
          </cell>
        </row>
        <row r="2951">
          <cell r="A2951">
            <v>39353</v>
          </cell>
          <cell r="B2951">
            <v>2949</v>
          </cell>
          <cell r="D2951">
            <v>5.7123791428126598</v>
          </cell>
          <cell r="E2951">
            <v>5.3745157497424296</v>
          </cell>
          <cell r="G2951">
            <v>0</v>
          </cell>
        </row>
        <row r="2952">
          <cell r="A2952">
            <v>39356</v>
          </cell>
          <cell r="B2952">
            <v>2950</v>
          </cell>
          <cell r="D2952">
            <v>5.7123791428126598</v>
          </cell>
          <cell r="E2952">
            <v>5.3745157497424296</v>
          </cell>
          <cell r="G2952">
            <v>0</v>
          </cell>
        </row>
        <row r="2953">
          <cell r="A2953">
            <v>39357</v>
          </cell>
          <cell r="B2953">
            <v>2951</v>
          </cell>
          <cell r="D2953">
            <v>5.7123791428126598</v>
          </cell>
          <cell r="E2953">
            <v>5.3745157497424296</v>
          </cell>
          <cell r="G2953">
            <v>0</v>
          </cell>
        </row>
        <row r="2954">
          <cell r="A2954">
            <v>39358</v>
          </cell>
          <cell r="B2954">
            <v>2952</v>
          </cell>
          <cell r="D2954">
            <v>5.7123791428126598</v>
          </cell>
          <cell r="E2954">
            <v>5.3745157497424296</v>
          </cell>
          <cell r="G2954">
            <v>0</v>
          </cell>
        </row>
        <row r="2955">
          <cell r="A2955">
            <v>39359</v>
          </cell>
          <cell r="B2955">
            <v>2953</v>
          </cell>
          <cell r="D2955">
            <v>5.7123791428126598</v>
          </cell>
          <cell r="E2955">
            <v>5.3745157497424296</v>
          </cell>
          <cell r="G2955">
            <v>0</v>
          </cell>
        </row>
        <row r="2956">
          <cell r="A2956">
            <v>39360</v>
          </cell>
          <cell r="B2956">
            <v>2954</v>
          </cell>
          <cell r="D2956">
            <v>5.7123791428126598</v>
          </cell>
          <cell r="E2956">
            <v>5.3745157497424296</v>
          </cell>
          <cell r="G2956">
            <v>0</v>
          </cell>
        </row>
        <row r="2957">
          <cell r="A2957">
            <v>39363</v>
          </cell>
          <cell r="B2957">
            <v>2955</v>
          </cell>
          <cell r="D2957">
            <v>5.7123791428126598</v>
          </cell>
          <cell r="E2957">
            <v>5.3745157497424296</v>
          </cell>
          <cell r="G2957">
            <v>0</v>
          </cell>
        </row>
        <row r="2958">
          <cell r="A2958">
            <v>39364</v>
          </cell>
          <cell r="B2958">
            <v>2956</v>
          </cell>
          <cell r="D2958">
            <v>5.7123791428126598</v>
          </cell>
          <cell r="E2958">
            <v>5.3745157497424296</v>
          </cell>
          <cell r="G2958">
            <v>0</v>
          </cell>
        </row>
        <row r="2959">
          <cell r="A2959">
            <v>39365</v>
          </cell>
          <cell r="B2959">
            <v>2957</v>
          </cell>
          <cell r="D2959">
            <v>5.7123791428126598</v>
          </cell>
          <cell r="E2959">
            <v>5.3745157497424296</v>
          </cell>
          <cell r="G2959">
            <v>0</v>
          </cell>
        </row>
        <row r="2960">
          <cell r="A2960">
            <v>39366</v>
          </cell>
          <cell r="B2960">
            <v>2958</v>
          </cell>
          <cell r="D2960">
            <v>5.7123791428126598</v>
          </cell>
          <cell r="E2960">
            <v>5.3745157497424296</v>
          </cell>
          <cell r="G2960">
            <v>0</v>
          </cell>
        </row>
        <row r="2961">
          <cell r="A2961">
            <v>39370</v>
          </cell>
          <cell r="B2961">
            <v>2959</v>
          </cell>
          <cell r="D2961">
            <v>5.7123791428126598</v>
          </cell>
          <cell r="E2961">
            <v>5.3745157497424296</v>
          </cell>
          <cell r="G2961">
            <v>0</v>
          </cell>
        </row>
        <row r="2962">
          <cell r="A2962">
            <v>39371</v>
          </cell>
          <cell r="B2962">
            <v>2960</v>
          </cell>
          <cell r="D2962">
            <v>5.7123791428126598</v>
          </cell>
          <cell r="E2962">
            <v>5.3745157497424296</v>
          </cell>
          <cell r="G2962">
            <v>0</v>
          </cell>
        </row>
        <row r="2963">
          <cell r="A2963">
            <v>39372</v>
          </cell>
          <cell r="B2963">
            <v>2961</v>
          </cell>
          <cell r="D2963">
            <v>5.7123791428126598</v>
          </cell>
          <cell r="E2963">
            <v>5.3745157497424296</v>
          </cell>
          <cell r="G2963">
            <v>0</v>
          </cell>
        </row>
        <row r="2964">
          <cell r="A2964">
            <v>39373</v>
          </cell>
          <cell r="B2964">
            <v>2962</v>
          </cell>
          <cell r="D2964">
            <v>5.7123791428126598</v>
          </cell>
          <cell r="E2964">
            <v>5.3745157497424296</v>
          </cell>
          <cell r="G2964">
            <v>0</v>
          </cell>
        </row>
        <row r="2965">
          <cell r="A2965">
            <v>39374</v>
          </cell>
          <cell r="B2965">
            <v>2963</v>
          </cell>
          <cell r="D2965">
            <v>5.7123791428126598</v>
          </cell>
          <cell r="E2965">
            <v>5.3745157497424296</v>
          </cell>
          <cell r="G2965">
            <v>0</v>
          </cell>
        </row>
        <row r="2966">
          <cell r="A2966">
            <v>39377</v>
          </cell>
          <cell r="B2966">
            <v>2964</v>
          </cell>
          <cell r="D2966">
            <v>5.7123791428126598</v>
          </cell>
          <cell r="E2966">
            <v>5.3745157497424296</v>
          </cell>
          <cell r="G2966">
            <v>0</v>
          </cell>
        </row>
        <row r="2967">
          <cell r="A2967">
            <v>39378</v>
          </cell>
          <cell r="B2967">
            <v>2965</v>
          </cell>
          <cell r="D2967">
            <v>5.7123791428126598</v>
          </cell>
          <cell r="E2967">
            <v>5.3745157497424296</v>
          </cell>
          <cell r="G2967">
            <v>0</v>
          </cell>
        </row>
        <row r="2968">
          <cell r="A2968">
            <v>39379</v>
          </cell>
          <cell r="B2968">
            <v>2966</v>
          </cell>
          <cell r="D2968">
            <v>5.7123791428126598</v>
          </cell>
          <cell r="E2968">
            <v>5.3745157497424296</v>
          </cell>
          <cell r="G2968">
            <v>0</v>
          </cell>
        </row>
        <row r="2969">
          <cell r="A2969">
            <v>39380</v>
          </cell>
          <cell r="B2969">
            <v>2967</v>
          </cell>
          <cell r="D2969">
            <v>5.7123791428126598</v>
          </cell>
          <cell r="E2969">
            <v>5.3745157497424296</v>
          </cell>
          <cell r="G2969">
            <v>0</v>
          </cell>
        </row>
        <row r="2970">
          <cell r="A2970">
            <v>39381</v>
          </cell>
          <cell r="B2970">
            <v>2968</v>
          </cell>
          <cell r="D2970">
            <v>5.7123791428126598</v>
          </cell>
          <cell r="E2970">
            <v>5.3745157497424296</v>
          </cell>
          <cell r="G2970">
            <v>0</v>
          </cell>
        </row>
        <row r="2971">
          <cell r="A2971">
            <v>39384</v>
          </cell>
          <cell r="B2971">
            <v>2969</v>
          </cell>
          <cell r="D2971">
            <v>5.7123791428126598</v>
          </cell>
          <cell r="E2971">
            <v>5.3745157497424296</v>
          </cell>
          <cell r="G2971">
            <v>0</v>
          </cell>
        </row>
        <row r="2972">
          <cell r="A2972">
            <v>39385</v>
          </cell>
          <cell r="B2972">
            <v>2970</v>
          </cell>
          <cell r="D2972">
            <v>5.7123791428126598</v>
          </cell>
          <cell r="E2972">
            <v>5.3745157497424296</v>
          </cell>
          <cell r="G2972">
            <v>0</v>
          </cell>
        </row>
        <row r="2973">
          <cell r="A2973">
            <v>39386</v>
          </cell>
          <cell r="B2973">
            <v>2971</v>
          </cell>
          <cell r="D2973">
            <v>5.7123791428126598</v>
          </cell>
          <cell r="E2973">
            <v>5.3745157497424296</v>
          </cell>
          <cell r="G2973">
            <v>0</v>
          </cell>
        </row>
        <row r="2974">
          <cell r="A2974">
            <v>39387</v>
          </cell>
          <cell r="B2974">
            <v>2972</v>
          </cell>
          <cell r="D2974">
            <v>5.7123791428126598</v>
          </cell>
          <cell r="E2974">
            <v>5.3745157497424296</v>
          </cell>
          <cell r="G2974">
            <v>0</v>
          </cell>
        </row>
        <row r="2975">
          <cell r="A2975">
            <v>39391</v>
          </cell>
          <cell r="B2975">
            <v>2973</v>
          </cell>
          <cell r="D2975">
            <v>5.7123791428126598</v>
          </cell>
          <cell r="E2975">
            <v>5.3745157497424296</v>
          </cell>
          <cell r="G2975">
            <v>0</v>
          </cell>
        </row>
        <row r="2976">
          <cell r="A2976">
            <v>39392</v>
          </cell>
          <cell r="B2976">
            <v>2974</v>
          </cell>
          <cell r="D2976">
            <v>5.7123791428126598</v>
          </cell>
          <cell r="E2976">
            <v>5.3745157497424296</v>
          </cell>
          <cell r="G2976">
            <v>0</v>
          </cell>
        </row>
        <row r="2977">
          <cell r="A2977">
            <v>39393</v>
          </cell>
          <cell r="B2977">
            <v>2975</v>
          </cell>
          <cell r="D2977">
            <v>5.7123791428126598</v>
          </cell>
          <cell r="E2977">
            <v>5.3745157497424296</v>
          </cell>
          <cell r="G2977">
            <v>0</v>
          </cell>
        </row>
        <row r="2978">
          <cell r="A2978">
            <v>39394</v>
          </cell>
          <cell r="B2978">
            <v>2976</v>
          </cell>
          <cell r="D2978">
            <v>5.7123791428126598</v>
          </cell>
          <cell r="E2978">
            <v>5.3745157497424296</v>
          </cell>
          <cell r="G2978">
            <v>0</v>
          </cell>
        </row>
        <row r="2979">
          <cell r="A2979">
            <v>39395</v>
          </cell>
          <cell r="B2979">
            <v>2977</v>
          </cell>
          <cell r="D2979">
            <v>5.7123791428126598</v>
          </cell>
          <cell r="E2979">
            <v>5.3745157497424296</v>
          </cell>
          <cell r="G2979">
            <v>0</v>
          </cell>
        </row>
        <row r="2980">
          <cell r="A2980">
            <v>39398</v>
          </cell>
          <cell r="B2980">
            <v>2978</v>
          </cell>
          <cell r="D2980">
            <v>5.7123791428126598</v>
          </cell>
          <cell r="E2980">
            <v>5.3745157497424296</v>
          </cell>
          <cell r="G2980">
            <v>0</v>
          </cell>
        </row>
        <row r="2981">
          <cell r="A2981">
            <v>39399</v>
          </cell>
          <cell r="B2981">
            <v>2979</v>
          </cell>
          <cell r="D2981">
            <v>5.7123791428126598</v>
          </cell>
          <cell r="E2981">
            <v>5.3745157497424296</v>
          </cell>
          <cell r="G2981">
            <v>0</v>
          </cell>
        </row>
        <row r="2982">
          <cell r="A2982">
            <v>39400</v>
          </cell>
          <cell r="B2982">
            <v>2980</v>
          </cell>
          <cell r="D2982">
            <v>5.7123791428126598</v>
          </cell>
          <cell r="E2982">
            <v>5.3745157497424296</v>
          </cell>
          <cell r="G2982">
            <v>0</v>
          </cell>
        </row>
        <row r="2983">
          <cell r="A2983">
            <v>39402</v>
          </cell>
          <cell r="B2983">
            <v>2981</v>
          </cell>
          <cell r="D2983">
            <v>5.7123791428126598</v>
          </cell>
          <cell r="E2983">
            <v>5.3745157497424296</v>
          </cell>
          <cell r="G2983">
            <v>0</v>
          </cell>
        </row>
        <row r="2984">
          <cell r="A2984">
            <v>39405</v>
          </cell>
          <cell r="B2984">
            <v>2982</v>
          </cell>
          <cell r="D2984">
            <v>5.7123791428126598</v>
          </cell>
          <cell r="E2984">
            <v>5.3745157497424296</v>
          </cell>
          <cell r="G2984">
            <v>0</v>
          </cell>
        </row>
        <row r="2985">
          <cell r="A2985">
            <v>39406</v>
          </cell>
          <cell r="B2985">
            <v>2983</v>
          </cell>
          <cell r="D2985">
            <v>5.7123791428126598</v>
          </cell>
          <cell r="E2985">
            <v>5.3745157497424296</v>
          </cell>
          <cell r="G2985">
            <v>0</v>
          </cell>
        </row>
        <row r="2986">
          <cell r="A2986">
            <v>39407</v>
          </cell>
          <cell r="B2986">
            <v>2984</v>
          </cell>
          <cell r="D2986">
            <v>5.7123791428126598</v>
          </cell>
          <cell r="E2986">
            <v>5.3745157497424296</v>
          </cell>
          <cell r="G2986">
            <v>0</v>
          </cell>
        </row>
        <row r="2987">
          <cell r="A2987">
            <v>39408</v>
          </cell>
          <cell r="B2987">
            <v>2985</v>
          </cell>
          <cell r="D2987">
            <v>5.7123791428126598</v>
          </cell>
          <cell r="E2987">
            <v>5.3745157497424296</v>
          </cell>
          <cell r="G2987">
            <v>0</v>
          </cell>
        </row>
        <row r="2988">
          <cell r="A2988">
            <v>39409</v>
          </cell>
          <cell r="B2988">
            <v>2986</v>
          </cell>
          <cell r="D2988">
            <v>5.7123791428126598</v>
          </cell>
          <cell r="E2988">
            <v>5.3745157497424296</v>
          </cell>
          <cell r="G2988">
            <v>0</v>
          </cell>
        </row>
        <row r="2989">
          <cell r="A2989">
            <v>39412</v>
          </cell>
          <cell r="B2989">
            <v>2987</v>
          </cell>
          <cell r="D2989">
            <v>5.7123791428126598</v>
          </cell>
          <cell r="E2989">
            <v>5.3745157497424296</v>
          </cell>
          <cell r="G2989">
            <v>0</v>
          </cell>
        </row>
        <row r="2990">
          <cell r="A2990">
            <v>39413</v>
          </cell>
          <cell r="B2990">
            <v>2988</v>
          </cell>
          <cell r="D2990">
            <v>5.7123791428126598</v>
          </cell>
          <cell r="E2990">
            <v>5.3745157497424296</v>
          </cell>
          <cell r="G2990">
            <v>0</v>
          </cell>
        </row>
        <row r="2991">
          <cell r="A2991">
            <v>39414</v>
          </cell>
          <cell r="B2991">
            <v>2989</v>
          </cell>
          <cell r="D2991">
            <v>5.7123791428126598</v>
          </cell>
          <cell r="E2991">
            <v>5.3745157497424296</v>
          </cell>
          <cell r="G2991">
            <v>0</v>
          </cell>
        </row>
        <row r="2992">
          <cell r="A2992">
            <v>39415</v>
          </cell>
          <cell r="B2992">
            <v>2990</v>
          </cell>
          <cell r="D2992">
            <v>5.7123791428126598</v>
          </cell>
          <cell r="E2992">
            <v>5.3745157497424296</v>
          </cell>
          <cell r="G2992">
            <v>0</v>
          </cell>
        </row>
        <row r="2993">
          <cell r="A2993">
            <v>39416</v>
          </cell>
          <cell r="B2993">
            <v>2991</v>
          </cell>
          <cell r="D2993">
            <v>5.7123791428126598</v>
          </cell>
          <cell r="E2993">
            <v>5.3745157497424296</v>
          </cell>
          <cell r="G2993">
            <v>0</v>
          </cell>
        </row>
        <row r="2994">
          <cell r="A2994">
            <v>39419</v>
          </cell>
          <cell r="B2994">
            <v>2992</v>
          </cell>
          <cell r="D2994">
            <v>5.7123791428126598</v>
          </cell>
          <cell r="E2994">
            <v>5.3745157497424296</v>
          </cell>
          <cell r="G2994">
            <v>0</v>
          </cell>
        </row>
        <row r="2995">
          <cell r="A2995">
            <v>39420</v>
          </cell>
          <cell r="B2995">
            <v>2993</v>
          </cell>
          <cell r="D2995">
            <v>5.7123791428126598</v>
          </cell>
          <cell r="E2995">
            <v>5.3745157497424296</v>
          </cell>
          <cell r="G2995">
            <v>0</v>
          </cell>
        </row>
        <row r="2996">
          <cell r="A2996">
            <v>39421</v>
          </cell>
          <cell r="B2996">
            <v>2994</v>
          </cell>
          <cell r="D2996">
            <v>5.7123791428126598</v>
          </cell>
          <cell r="E2996">
            <v>5.3745157497424296</v>
          </cell>
          <cell r="G2996">
            <v>0</v>
          </cell>
        </row>
        <row r="2997">
          <cell r="A2997">
            <v>39422</v>
          </cell>
          <cell r="B2997">
            <v>2995</v>
          </cell>
          <cell r="D2997">
            <v>5.7123791428126598</v>
          </cell>
          <cell r="E2997">
            <v>5.3745157497424296</v>
          </cell>
          <cell r="G2997">
            <v>0</v>
          </cell>
        </row>
        <row r="2998">
          <cell r="A2998">
            <v>39423</v>
          </cell>
          <cell r="B2998">
            <v>2996</v>
          </cell>
          <cell r="D2998">
            <v>5.7123791428126598</v>
          </cell>
          <cell r="E2998">
            <v>5.3745157497424296</v>
          </cell>
          <cell r="G2998">
            <v>0</v>
          </cell>
        </row>
        <row r="2999">
          <cell r="A2999">
            <v>39426</v>
          </cell>
          <cell r="B2999">
            <v>2997</v>
          </cell>
          <cell r="D2999">
            <v>5.7123791428126598</v>
          </cell>
          <cell r="E2999">
            <v>5.3745157497424296</v>
          </cell>
          <cell r="G2999">
            <v>0</v>
          </cell>
        </row>
        <row r="3000">
          <cell r="A3000">
            <v>39427</v>
          </cell>
          <cell r="B3000">
            <v>2998</v>
          </cell>
          <cell r="D3000">
            <v>5.7123791428126598</v>
          </cell>
          <cell r="E3000">
            <v>5.3745157497424296</v>
          </cell>
          <cell r="G3000">
            <v>0</v>
          </cell>
        </row>
        <row r="3001">
          <cell r="A3001">
            <v>39428</v>
          </cell>
          <cell r="B3001">
            <v>2999</v>
          </cell>
          <cell r="D3001">
            <v>5.7123791428126598</v>
          </cell>
          <cell r="E3001">
            <v>5.3745157497424296</v>
          </cell>
          <cell r="G3001">
            <v>0</v>
          </cell>
        </row>
        <row r="3002">
          <cell r="A3002">
            <v>39429</v>
          </cell>
          <cell r="B3002">
            <v>3000</v>
          </cell>
          <cell r="D3002">
            <v>5.7123791428126598</v>
          </cell>
          <cell r="E3002">
            <v>5.3745157497424296</v>
          </cell>
          <cell r="G3002">
            <v>0</v>
          </cell>
        </row>
        <row r="3003">
          <cell r="A3003">
            <v>39430</v>
          </cell>
          <cell r="B3003">
            <v>3001</v>
          </cell>
          <cell r="D3003">
            <v>5.7123791428126598</v>
          </cell>
          <cell r="E3003">
            <v>5.3745157497424296</v>
          </cell>
          <cell r="G3003">
            <v>0</v>
          </cell>
        </row>
        <row r="3004">
          <cell r="A3004">
            <v>39433</v>
          </cell>
          <cell r="B3004">
            <v>3002</v>
          </cell>
          <cell r="D3004">
            <v>5.7123791428126598</v>
          </cell>
          <cell r="E3004">
            <v>5.3745157497424296</v>
          </cell>
          <cell r="G3004">
            <v>0</v>
          </cell>
        </row>
        <row r="3005">
          <cell r="A3005">
            <v>39434</v>
          </cell>
          <cell r="B3005">
            <v>3003</v>
          </cell>
          <cell r="D3005">
            <v>5.7123791428126598</v>
          </cell>
          <cell r="E3005">
            <v>5.3745157497424296</v>
          </cell>
          <cell r="G3005">
            <v>0</v>
          </cell>
        </row>
        <row r="3006">
          <cell r="A3006">
            <v>39435</v>
          </cell>
          <cell r="B3006">
            <v>3004</v>
          </cell>
          <cell r="D3006">
            <v>5.7123791428126598</v>
          </cell>
          <cell r="E3006">
            <v>5.3745157497424296</v>
          </cell>
          <cell r="G3006">
            <v>0</v>
          </cell>
        </row>
        <row r="3007">
          <cell r="A3007">
            <v>39436</v>
          </cell>
          <cell r="B3007">
            <v>3005</v>
          </cell>
          <cell r="D3007">
            <v>5.7123791428126598</v>
          </cell>
          <cell r="E3007">
            <v>5.3745157497424296</v>
          </cell>
          <cell r="G3007">
            <v>0</v>
          </cell>
        </row>
        <row r="3008">
          <cell r="A3008">
            <v>39437</v>
          </cell>
          <cell r="B3008">
            <v>3006</v>
          </cell>
          <cell r="D3008">
            <v>5.7123791428126598</v>
          </cell>
          <cell r="E3008">
            <v>5.3745157497424296</v>
          </cell>
          <cell r="G3008">
            <v>0</v>
          </cell>
        </row>
        <row r="3009">
          <cell r="A3009">
            <v>39440</v>
          </cell>
          <cell r="B3009">
            <v>3007</v>
          </cell>
          <cell r="D3009">
            <v>5.7123791428126598</v>
          </cell>
          <cell r="E3009">
            <v>5.3745157497424296</v>
          </cell>
          <cell r="G3009">
            <v>0</v>
          </cell>
        </row>
        <row r="3010">
          <cell r="A3010">
            <v>39442</v>
          </cell>
          <cell r="B3010">
            <v>3008</v>
          </cell>
          <cell r="D3010">
            <v>5.7123791428126598</v>
          </cell>
          <cell r="E3010">
            <v>5.3745157497424296</v>
          </cell>
          <cell r="G3010">
            <v>0</v>
          </cell>
        </row>
        <row r="3011">
          <cell r="A3011">
            <v>39443</v>
          </cell>
          <cell r="B3011">
            <v>3009</v>
          </cell>
          <cell r="D3011">
            <v>5.7123791428126598</v>
          </cell>
          <cell r="E3011">
            <v>5.3745157497424296</v>
          </cell>
          <cell r="G3011">
            <v>0</v>
          </cell>
        </row>
        <row r="3012">
          <cell r="A3012">
            <v>39444</v>
          </cell>
          <cell r="B3012">
            <v>3010</v>
          </cell>
          <cell r="D3012">
            <v>5.7123791428126598</v>
          </cell>
          <cell r="E3012">
            <v>5.3745157497424296</v>
          </cell>
          <cell r="G3012">
            <v>0</v>
          </cell>
        </row>
        <row r="3013">
          <cell r="A3013">
            <v>39447</v>
          </cell>
          <cell r="B3013">
            <v>3011</v>
          </cell>
          <cell r="D3013">
            <v>5.7123791428126598</v>
          </cell>
          <cell r="E3013">
            <v>5.3745157497424296</v>
          </cell>
          <cell r="G3013">
            <v>0</v>
          </cell>
        </row>
        <row r="3014">
          <cell r="A3014">
            <v>39449</v>
          </cell>
          <cell r="B3014">
            <v>3012</v>
          </cell>
          <cell r="D3014">
            <v>5.7123791428126598</v>
          </cell>
          <cell r="E3014">
            <v>5.3745157497424296</v>
          </cell>
          <cell r="G3014">
            <v>0</v>
          </cell>
        </row>
        <row r="3015">
          <cell r="A3015">
            <v>39450</v>
          </cell>
          <cell r="B3015">
            <v>3013</v>
          </cell>
          <cell r="D3015">
            <v>5.7123791428126598</v>
          </cell>
          <cell r="E3015">
            <v>5.3745157497424296</v>
          </cell>
          <cell r="G3015">
            <v>0</v>
          </cell>
        </row>
        <row r="3016">
          <cell r="A3016">
            <v>39451</v>
          </cell>
          <cell r="B3016">
            <v>3014</v>
          </cell>
          <cell r="D3016">
            <v>5.7123791428126598</v>
          </cell>
          <cell r="E3016">
            <v>5.3745157497424296</v>
          </cell>
          <cell r="G3016">
            <v>0</v>
          </cell>
        </row>
        <row r="3017">
          <cell r="A3017">
            <v>39454</v>
          </cell>
          <cell r="B3017">
            <v>3015</v>
          </cell>
          <cell r="D3017">
            <v>5.7123791428126598</v>
          </cell>
          <cell r="E3017">
            <v>5.3745157497424296</v>
          </cell>
          <cell r="G3017">
            <v>0</v>
          </cell>
        </row>
        <row r="3018">
          <cell r="A3018">
            <v>39455</v>
          </cell>
          <cell r="B3018">
            <v>3016</v>
          </cell>
          <cell r="D3018">
            <v>5.7123791428126598</v>
          </cell>
          <cell r="E3018">
            <v>5.3745157497424296</v>
          </cell>
          <cell r="G3018">
            <v>0</v>
          </cell>
        </row>
        <row r="3019">
          <cell r="A3019">
            <v>39456</v>
          </cell>
          <cell r="B3019">
            <v>3017</v>
          </cell>
          <cell r="D3019">
            <v>5.7123791428126598</v>
          </cell>
          <cell r="E3019">
            <v>5.3745157497424296</v>
          </cell>
          <cell r="G3019">
            <v>0</v>
          </cell>
        </row>
        <row r="3020">
          <cell r="A3020">
            <v>39457</v>
          </cell>
          <cell r="B3020">
            <v>3018</v>
          </cell>
          <cell r="D3020">
            <v>5.7123791428126598</v>
          </cell>
          <cell r="E3020">
            <v>5.3745157497424296</v>
          </cell>
          <cell r="G3020">
            <v>0</v>
          </cell>
        </row>
        <row r="3021">
          <cell r="A3021">
            <v>39458</v>
          </cell>
          <cell r="B3021">
            <v>3019</v>
          </cell>
          <cell r="D3021">
            <v>5.7123791428126598</v>
          </cell>
          <cell r="E3021">
            <v>5.3745157497424296</v>
          </cell>
          <cell r="G3021">
            <v>0</v>
          </cell>
        </row>
        <row r="3022">
          <cell r="A3022">
            <v>39461</v>
          </cell>
          <cell r="B3022">
            <v>3020</v>
          </cell>
          <cell r="D3022">
            <v>5.7123791428126598</v>
          </cell>
          <cell r="E3022">
            <v>5.3745157497424296</v>
          </cell>
          <cell r="G3022">
            <v>0</v>
          </cell>
        </row>
        <row r="3023">
          <cell r="A3023">
            <v>39462</v>
          </cell>
          <cell r="B3023">
            <v>3021</v>
          </cell>
          <cell r="D3023">
            <v>5.7123791428126598</v>
          </cell>
          <cell r="E3023">
            <v>5.3745157497424296</v>
          </cell>
          <cell r="G3023">
            <v>0</v>
          </cell>
        </row>
        <row r="3024">
          <cell r="A3024">
            <v>39463</v>
          </cell>
          <cell r="B3024">
            <v>3022</v>
          </cell>
          <cell r="D3024">
            <v>5.7123791428126598</v>
          </cell>
          <cell r="E3024">
            <v>5.3745157497424296</v>
          </cell>
          <cell r="G3024">
            <v>0</v>
          </cell>
        </row>
        <row r="3025">
          <cell r="A3025">
            <v>39464</v>
          </cell>
          <cell r="B3025">
            <v>3023</v>
          </cell>
          <cell r="D3025">
            <v>5.7123791428126598</v>
          </cell>
          <cell r="E3025">
            <v>5.3745157497424296</v>
          </cell>
          <cell r="G3025">
            <v>0</v>
          </cell>
        </row>
        <row r="3026">
          <cell r="A3026">
            <v>39465</v>
          </cell>
          <cell r="B3026">
            <v>3024</v>
          </cell>
          <cell r="D3026">
            <v>5.7123791428126598</v>
          </cell>
          <cell r="E3026">
            <v>5.3745157497424296</v>
          </cell>
          <cell r="G3026">
            <v>0</v>
          </cell>
        </row>
        <row r="3027">
          <cell r="A3027">
            <v>39468</v>
          </cell>
          <cell r="B3027">
            <v>3025</v>
          </cell>
          <cell r="D3027">
            <v>5.7123791428126598</v>
          </cell>
          <cell r="E3027">
            <v>5.3745157497424296</v>
          </cell>
          <cell r="G3027">
            <v>0</v>
          </cell>
        </row>
        <row r="3028">
          <cell r="A3028">
            <v>39469</v>
          </cell>
          <cell r="B3028">
            <v>3026</v>
          </cell>
          <cell r="D3028">
            <v>5.7123791428126598</v>
          </cell>
          <cell r="E3028">
            <v>5.3745157497424296</v>
          </cell>
          <cell r="G3028">
            <v>0</v>
          </cell>
        </row>
        <row r="3029">
          <cell r="A3029">
            <v>39470</v>
          </cell>
          <cell r="B3029">
            <v>3027</v>
          </cell>
          <cell r="D3029">
            <v>5.7123791428126598</v>
          </cell>
          <cell r="E3029">
            <v>5.3745157497424296</v>
          </cell>
          <cell r="G3029">
            <v>0</v>
          </cell>
        </row>
        <row r="3030">
          <cell r="A3030">
            <v>39471</v>
          </cell>
          <cell r="B3030">
            <v>3028</v>
          </cell>
          <cell r="D3030">
            <v>5.7123791428126598</v>
          </cell>
          <cell r="E3030">
            <v>5.3745157497424296</v>
          </cell>
          <cell r="G3030">
            <v>0</v>
          </cell>
        </row>
        <row r="3031">
          <cell r="A3031">
            <v>39472</v>
          </cell>
          <cell r="B3031">
            <v>3029</v>
          </cell>
          <cell r="D3031">
            <v>5.7123791428126598</v>
          </cell>
          <cell r="E3031">
            <v>5.3745157497424296</v>
          </cell>
          <cell r="G3031">
            <v>0</v>
          </cell>
        </row>
        <row r="3032">
          <cell r="A3032">
            <v>39475</v>
          </cell>
          <cell r="B3032">
            <v>3030</v>
          </cell>
          <cell r="D3032">
            <v>5.7123791428126598</v>
          </cell>
          <cell r="E3032">
            <v>5.3745157497424296</v>
          </cell>
          <cell r="G3032">
            <v>0</v>
          </cell>
        </row>
        <row r="3033">
          <cell r="A3033">
            <v>39476</v>
          </cell>
          <cell r="B3033">
            <v>3031</v>
          </cell>
          <cell r="D3033">
            <v>5.7123791428126598</v>
          </cell>
          <cell r="E3033">
            <v>5.3745157497424296</v>
          </cell>
          <cell r="G3033">
            <v>0</v>
          </cell>
        </row>
        <row r="3034">
          <cell r="A3034">
            <v>39477</v>
          </cell>
          <cell r="B3034">
            <v>3032</v>
          </cell>
          <cell r="D3034">
            <v>5.7123791428126598</v>
          </cell>
          <cell r="E3034">
            <v>5.3745157497424296</v>
          </cell>
          <cell r="G3034">
            <v>0</v>
          </cell>
        </row>
        <row r="3035">
          <cell r="A3035">
            <v>39478</v>
          </cell>
          <cell r="B3035">
            <v>3033</v>
          </cell>
          <cell r="D3035">
            <v>5.7123791428126598</v>
          </cell>
          <cell r="E3035">
            <v>5.3745157497424296</v>
          </cell>
          <cell r="G3035">
            <v>0</v>
          </cell>
        </row>
        <row r="3036">
          <cell r="A3036">
            <v>39479</v>
          </cell>
          <cell r="B3036">
            <v>3034</v>
          </cell>
          <cell r="D3036">
            <v>5.7123791428126598</v>
          </cell>
          <cell r="E3036">
            <v>5.3745157497424296</v>
          </cell>
          <cell r="G3036">
            <v>0</v>
          </cell>
        </row>
        <row r="3037">
          <cell r="A3037">
            <v>39484</v>
          </cell>
          <cell r="B3037">
            <v>3035</v>
          </cell>
          <cell r="D3037">
            <v>5.7123791428126598</v>
          </cell>
          <cell r="E3037">
            <v>5.3745157497424296</v>
          </cell>
          <cell r="G3037">
            <v>0</v>
          </cell>
        </row>
        <row r="3038">
          <cell r="A3038">
            <v>39485</v>
          </cell>
          <cell r="B3038">
            <v>3036</v>
          </cell>
          <cell r="D3038">
            <v>5.7123791428126598</v>
          </cell>
          <cell r="E3038">
            <v>5.3745157497424296</v>
          </cell>
          <cell r="G3038">
            <v>0</v>
          </cell>
        </row>
        <row r="3039">
          <cell r="A3039">
            <v>39486</v>
          </cell>
          <cell r="B3039">
            <v>3037</v>
          </cell>
          <cell r="D3039">
            <v>5.7123791428126598</v>
          </cell>
          <cell r="E3039">
            <v>5.3745157497424296</v>
          </cell>
          <cell r="G3039">
            <v>0</v>
          </cell>
        </row>
        <row r="3040">
          <cell r="A3040">
            <v>39489</v>
          </cell>
          <cell r="B3040">
            <v>3038</v>
          </cell>
          <cell r="D3040">
            <v>5.7123791428126598</v>
          </cell>
          <cell r="E3040">
            <v>5.3745157497424296</v>
          </cell>
          <cell r="G3040">
            <v>0</v>
          </cell>
        </row>
        <row r="3041">
          <cell r="A3041">
            <v>39490</v>
          </cell>
          <cell r="B3041">
            <v>3039</v>
          </cell>
          <cell r="D3041">
            <v>5.7123791428126598</v>
          </cell>
          <cell r="E3041">
            <v>5.3745157497424296</v>
          </cell>
          <cell r="G3041">
            <v>0</v>
          </cell>
        </row>
        <row r="3042">
          <cell r="A3042">
            <v>39491</v>
          </cell>
          <cell r="B3042">
            <v>3040</v>
          </cell>
          <cell r="D3042">
            <v>5.7123791428126598</v>
          </cell>
          <cell r="E3042">
            <v>5.3745157497424296</v>
          </cell>
          <cell r="G3042">
            <v>0</v>
          </cell>
        </row>
        <row r="3043">
          <cell r="A3043">
            <v>39492</v>
          </cell>
          <cell r="B3043">
            <v>3041</v>
          </cell>
          <cell r="D3043">
            <v>5.7123791428126598</v>
          </cell>
          <cell r="E3043">
            <v>5.3745157497424296</v>
          </cell>
          <cell r="G3043">
            <v>0</v>
          </cell>
        </row>
        <row r="3044">
          <cell r="A3044">
            <v>39493</v>
          </cell>
          <cell r="B3044">
            <v>3042</v>
          </cell>
          <cell r="D3044">
            <v>5.7123791428126598</v>
          </cell>
          <cell r="E3044">
            <v>5.3745157497424296</v>
          </cell>
          <cell r="G3044">
            <v>0</v>
          </cell>
        </row>
        <row r="3045">
          <cell r="A3045">
            <v>39496</v>
          </cell>
          <cell r="B3045">
            <v>3043</v>
          </cell>
          <cell r="D3045">
            <v>5.7123791428126598</v>
          </cell>
          <cell r="E3045">
            <v>5.3745157497424296</v>
          </cell>
          <cell r="G3045">
            <v>0</v>
          </cell>
        </row>
        <row r="3046">
          <cell r="A3046">
            <v>39497</v>
          </cell>
          <cell r="B3046">
            <v>3044</v>
          </cell>
          <cell r="D3046">
            <v>5.7123791428126598</v>
          </cell>
          <cell r="E3046">
            <v>5.3745157497424296</v>
          </cell>
          <cell r="G3046">
            <v>0</v>
          </cell>
        </row>
        <row r="3047">
          <cell r="A3047">
            <v>39498</v>
          </cell>
          <cell r="B3047">
            <v>3045</v>
          </cell>
          <cell r="D3047">
            <v>5.7123791428126598</v>
          </cell>
          <cell r="E3047">
            <v>5.3745157497424296</v>
          </cell>
          <cell r="G3047">
            <v>0</v>
          </cell>
        </row>
        <row r="3048">
          <cell r="A3048">
            <v>39499</v>
          </cell>
          <cell r="B3048">
            <v>3046</v>
          </cell>
          <cell r="D3048">
            <v>5.7123791428126598</v>
          </cell>
          <cell r="E3048">
            <v>5.3745157497424296</v>
          </cell>
          <cell r="G3048">
            <v>0</v>
          </cell>
        </row>
        <row r="3049">
          <cell r="A3049">
            <v>39500</v>
          </cell>
          <cell r="B3049">
            <v>3047</v>
          </cell>
          <cell r="D3049">
            <v>5.7123791428126598</v>
          </cell>
          <cell r="E3049">
            <v>5.3745157497424296</v>
          </cell>
          <cell r="G3049">
            <v>0</v>
          </cell>
        </row>
        <row r="3050">
          <cell r="A3050">
            <v>39503</v>
          </cell>
          <cell r="B3050">
            <v>3048</v>
          </cell>
          <cell r="D3050">
            <v>5.7123791428126598</v>
          </cell>
          <cell r="E3050">
            <v>5.3745157497424296</v>
          </cell>
          <cell r="G3050">
            <v>0</v>
          </cell>
        </row>
        <row r="3051">
          <cell r="A3051">
            <v>39504</v>
          </cell>
          <cell r="B3051">
            <v>3049</v>
          </cell>
          <cell r="D3051">
            <v>5.7123791428126598</v>
          </cell>
          <cell r="E3051">
            <v>5.3745157497424296</v>
          </cell>
          <cell r="G3051">
            <v>0</v>
          </cell>
        </row>
        <row r="3052">
          <cell r="A3052">
            <v>39505</v>
          </cell>
          <cell r="B3052">
            <v>3050</v>
          </cell>
          <cell r="D3052">
            <v>5.7123791428126598</v>
          </cell>
          <cell r="E3052">
            <v>5.3745157497424296</v>
          </cell>
          <cell r="G3052">
            <v>0</v>
          </cell>
        </row>
        <row r="3053">
          <cell r="A3053">
            <v>39506</v>
          </cell>
          <cell r="B3053">
            <v>3051</v>
          </cell>
          <cell r="D3053">
            <v>5.7123791428126598</v>
          </cell>
          <cell r="E3053">
            <v>5.3745157497424296</v>
          </cell>
          <cell r="G3053">
            <v>0</v>
          </cell>
        </row>
        <row r="3054">
          <cell r="A3054">
            <v>39507</v>
          </cell>
          <cell r="B3054">
            <v>3052</v>
          </cell>
          <cell r="D3054">
            <v>5.7123791428126598</v>
          </cell>
          <cell r="E3054">
            <v>5.3745157497424296</v>
          </cell>
          <cell r="G3054">
            <v>0</v>
          </cell>
        </row>
        <row r="3055">
          <cell r="A3055">
            <v>39510</v>
          </cell>
          <cell r="B3055">
            <v>3053</v>
          </cell>
          <cell r="D3055">
            <v>5.7123791428126598</v>
          </cell>
          <cell r="E3055">
            <v>5.3745157497424296</v>
          </cell>
          <cell r="G3055">
            <v>0</v>
          </cell>
        </row>
        <row r="3056">
          <cell r="A3056">
            <v>39511</v>
          </cell>
          <cell r="B3056">
            <v>3054</v>
          </cell>
          <cell r="D3056">
            <v>5.7123791428126598</v>
          </cell>
          <cell r="E3056">
            <v>5.3745157497424296</v>
          </cell>
          <cell r="G3056">
            <v>0</v>
          </cell>
        </row>
        <row r="3057">
          <cell r="A3057">
            <v>39512</v>
          </cell>
          <cell r="B3057">
            <v>3055</v>
          </cell>
          <cell r="D3057">
            <v>5.7123791428126598</v>
          </cell>
          <cell r="E3057">
            <v>5.3745157497424296</v>
          </cell>
          <cell r="G3057">
            <v>0</v>
          </cell>
        </row>
        <row r="3058">
          <cell r="A3058">
            <v>39513</v>
          </cell>
          <cell r="B3058">
            <v>3056</v>
          </cell>
          <cell r="D3058">
            <v>5.7123791428126598</v>
          </cell>
          <cell r="E3058">
            <v>5.3745157497424296</v>
          </cell>
          <cell r="G3058">
            <v>0</v>
          </cell>
        </row>
        <row r="3059">
          <cell r="A3059">
            <v>39514</v>
          </cell>
          <cell r="B3059">
            <v>3057</v>
          </cell>
          <cell r="D3059">
            <v>5.7123791428126598</v>
          </cell>
          <cell r="E3059">
            <v>5.3745157497424296</v>
          </cell>
          <cell r="G3059">
            <v>0</v>
          </cell>
        </row>
        <row r="3060">
          <cell r="A3060">
            <v>39517</v>
          </cell>
          <cell r="B3060">
            <v>3058</v>
          </cell>
          <cell r="D3060">
            <v>5.7123791428126598</v>
          </cell>
          <cell r="E3060">
            <v>5.3745157497424296</v>
          </cell>
          <cell r="G3060">
            <v>0</v>
          </cell>
        </row>
        <row r="3061">
          <cell r="A3061">
            <v>39518</v>
          </cell>
          <cell r="B3061">
            <v>3059</v>
          </cell>
          <cell r="D3061">
            <v>5.7123791428126598</v>
          </cell>
          <cell r="E3061">
            <v>5.3745157497424296</v>
          </cell>
          <cell r="G3061">
            <v>0</v>
          </cell>
        </row>
        <row r="3062">
          <cell r="A3062">
            <v>39519</v>
          </cell>
          <cell r="B3062">
            <v>3060</v>
          </cell>
          <cell r="D3062">
            <v>5.7123791428126598</v>
          </cell>
          <cell r="E3062">
            <v>5.3745157497424296</v>
          </cell>
          <cell r="G3062">
            <v>0</v>
          </cell>
        </row>
        <row r="3063">
          <cell r="A3063">
            <v>39520</v>
          </cell>
          <cell r="B3063">
            <v>3061</v>
          </cell>
          <cell r="D3063">
            <v>5.7123791428126598</v>
          </cell>
          <cell r="E3063">
            <v>5.3745157497424296</v>
          </cell>
          <cell r="G3063">
            <v>0</v>
          </cell>
        </row>
        <row r="3064">
          <cell r="A3064">
            <v>39521</v>
          </cell>
          <cell r="B3064">
            <v>3062</v>
          </cell>
          <cell r="D3064">
            <v>5.7123791428126598</v>
          </cell>
          <cell r="E3064">
            <v>5.3745157497424296</v>
          </cell>
          <cell r="G3064">
            <v>0</v>
          </cell>
        </row>
        <row r="3065">
          <cell r="A3065">
            <v>39524</v>
          </cell>
          <cell r="B3065">
            <v>3063</v>
          </cell>
          <cell r="D3065">
            <v>5.7123791428126598</v>
          </cell>
          <cell r="E3065">
            <v>5.3745157497424296</v>
          </cell>
          <cell r="G3065">
            <v>0</v>
          </cell>
        </row>
        <row r="3066">
          <cell r="A3066">
            <v>39525</v>
          </cell>
          <cell r="B3066">
            <v>3064</v>
          </cell>
          <cell r="D3066">
            <v>5.7123791428126598</v>
          </cell>
          <cell r="E3066">
            <v>5.3745157497424296</v>
          </cell>
          <cell r="G3066">
            <v>0</v>
          </cell>
        </row>
        <row r="3067">
          <cell r="A3067">
            <v>39526</v>
          </cell>
          <cell r="B3067">
            <v>3065</v>
          </cell>
          <cell r="D3067">
            <v>5.7123791428126598</v>
          </cell>
          <cell r="E3067">
            <v>5.3745157497424296</v>
          </cell>
          <cell r="G3067">
            <v>0</v>
          </cell>
        </row>
        <row r="3068">
          <cell r="A3068">
            <v>39527</v>
          </cell>
          <cell r="B3068">
            <v>3066</v>
          </cell>
          <cell r="D3068">
            <v>5.7123791428126598</v>
          </cell>
          <cell r="E3068">
            <v>5.3745157497424296</v>
          </cell>
          <cell r="G3068">
            <v>0</v>
          </cell>
        </row>
        <row r="3069">
          <cell r="A3069">
            <v>39531</v>
          </cell>
          <cell r="B3069">
            <v>3067</v>
          </cell>
          <cell r="D3069">
            <v>5.7123791428126598</v>
          </cell>
          <cell r="E3069">
            <v>5.3745157497424296</v>
          </cell>
          <cell r="G3069">
            <v>0</v>
          </cell>
        </row>
        <row r="3070">
          <cell r="A3070">
            <v>39532</v>
          </cell>
          <cell r="B3070">
            <v>3068</v>
          </cell>
          <cell r="D3070">
            <v>5.7123791428126598</v>
          </cell>
          <cell r="E3070">
            <v>5.3745157497424296</v>
          </cell>
          <cell r="G3070">
            <v>0</v>
          </cell>
        </row>
        <row r="3071">
          <cell r="A3071">
            <v>39533</v>
          </cell>
          <cell r="B3071">
            <v>3069</v>
          </cell>
          <cell r="D3071">
            <v>5.7123791428126598</v>
          </cell>
          <cell r="E3071">
            <v>5.3745157497424296</v>
          </cell>
          <cell r="G3071">
            <v>0</v>
          </cell>
        </row>
        <row r="3072">
          <cell r="A3072">
            <v>39534</v>
          </cell>
          <cell r="B3072">
            <v>3070</v>
          </cell>
          <cell r="D3072">
            <v>5.7123791428126598</v>
          </cell>
          <cell r="E3072">
            <v>5.3745157497424296</v>
          </cell>
          <cell r="G3072">
            <v>0</v>
          </cell>
        </row>
        <row r="3073">
          <cell r="A3073">
            <v>39535</v>
          </cell>
          <cell r="B3073">
            <v>3071</v>
          </cell>
          <cell r="D3073">
            <v>5.7123791428126598</v>
          </cell>
          <cell r="E3073">
            <v>5.3745157497424296</v>
          </cell>
          <cell r="G3073">
            <v>0</v>
          </cell>
        </row>
        <row r="3074">
          <cell r="A3074">
            <v>39538</v>
          </cell>
          <cell r="B3074">
            <v>3072</v>
          </cell>
          <cell r="D3074">
            <v>5.7123791428126598</v>
          </cell>
          <cell r="E3074">
            <v>5.3745157497424296</v>
          </cell>
          <cell r="G3074">
            <v>0</v>
          </cell>
        </row>
        <row r="3075">
          <cell r="A3075">
            <v>39539</v>
          </cell>
          <cell r="B3075">
            <v>3073</v>
          </cell>
          <cell r="D3075">
            <v>5.7123791428126598</v>
          </cell>
          <cell r="E3075">
            <v>5.3745157497424296</v>
          </cell>
          <cell r="G3075">
            <v>0</v>
          </cell>
        </row>
        <row r="3076">
          <cell r="A3076">
            <v>39540</v>
          </cell>
          <cell r="B3076">
            <v>3074</v>
          </cell>
          <cell r="D3076">
            <v>5.7123791428126598</v>
          </cell>
          <cell r="E3076">
            <v>5.3745157497424296</v>
          </cell>
          <cell r="G3076">
            <v>0</v>
          </cell>
        </row>
        <row r="3077">
          <cell r="A3077">
            <v>39541</v>
          </cell>
          <cell r="B3077">
            <v>3075</v>
          </cell>
          <cell r="D3077">
            <v>5.7123791428126598</v>
          </cell>
          <cell r="E3077">
            <v>5.3745157497424296</v>
          </cell>
          <cell r="G3077">
            <v>0</v>
          </cell>
        </row>
        <row r="3078">
          <cell r="A3078">
            <v>39542</v>
          </cell>
          <cell r="B3078">
            <v>3076</v>
          </cell>
          <cell r="D3078">
            <v>5.7123791428126598</v>
          </cell>
          <cell r="E3078">
            <v>5.3745157497424296</v>
          </cell>
          <cell r="G3078">
            <v>0</v>
          </cell>
        </row>
        <row r="3079">
          <cell r="A3079">
            <v>39545</v>
          </cell>
          <cell r="B3079">
            <v>3077</v>
          </cell>
          <cell r="D3079">
            <v>5.7123791428126598</v>
          </cell>
          <cell r="E3079">
            <v>5.3745157497424296</v>
          </cell>
          <cell r="G3079">
            <v>0</v>
          </cell>
        </row>
        <row r="3080">
          <cell r="A3080">
            <v>39546</v>
          </cell>
          <cell r="B3080">
            <v>3078</v>
          </cell>
          <cell r="D3080">
            <v>5.7123791428126598</v>
          </cell>
          <cell r="E3080">
            <v>5.3745157497424296</v>
          </cell>
          <cell r="G3080">
            <v>0</v>
          </cell>
        </row>
        <row r="3081">
          <cell r="A3081">
            <v>39547</v>
          </cell>
          <cell r="B3081">
            <v>3079</v>
          </cell>
          <cell r="D3081">
            <v>5.7123791428126598</v>
          </cell>
          <cell r="E3081">
            <v>5.3745157497424296</v>
          </cell>
          <cell r="G3081">
            <v>0</v>
          </cell>
        </row>
        <row r="3082">
          <cell r="A3082">
            <v>39548</v>
          </cell>
          <cell r="B3082">
            <v>3080</v>
          </cell>
          <cell r="D3082">
            <v>5.7123791428126598</v>
          </cell>
          <cell r="E3082">
            <v>5.3745157497424296</v>
          </cell>
          <cell r="G3082">
            <v>0</v>
          </cell>
        </row>
        <row r="3083">
          <cell r="A3083">
            <v>39549</v>
          </cell>
          <cell r="B3083">
            <v>3081</v>
          </cell>
          <cell r="D3083">
            <v>5.7123791428126598</v>
          </cell>
          <cell r="E3083">
            <v>5.3745157497424296</v>
          </cell>
          <cell r="G3083">
            <v>0</v>
          </cell>
        </row>
        <row r="3084">
          <cell r="A3084">
            <v>39552</v>
          </cell>
          <cell r="B3084">
            <v>3082</v>
          </cell>
          <cell r="D3084">
            <v>5.7123791428126598</v>
          </cell>
          <cell r="E3084">
            <v>5.3745157497424296</v>
          </cell>
          <cell r="G3084">
            <v>0</v>
          </cell>
        </row>
        <row r="3085">
          <cell r="A3085">
            <v>39553</v>
          </cell>
          <cell r="B3085">
            <v>3083</v>
          </cell>
          <cell r="D3085">
            <v>5.7123791428126598</v>
          </cell>
          <cell r="E3085">
            <v>5.3745157497424296</v>
          </cell>
          <cell r="G3085">
            <v>0</v>
          </cell>
        </row>
        <row r="3086">
          <cell r="A3086">
            <v>39554</v>
          </cell>
          <cell r="B3086">
            <v>3084</v>
          </cell>
          <cell r="D3086">
            <v>5.7123791428126598</v>
          </cell>
          <cell r="E3086">
            <v>5.3745157497424296</v>
          </cell>
          <cell r="G3086">
            <v>0</v>
          </cell>
        </row>
        <row r="3087">
          <cell r="A3087">
            <v>39555</v>
          </cell>
          <cell r="B3087">
            <v>3085</v>
          </cell>
          <cell r="D3087">
            <v>5.7123791428126598</v>
          </cell>
          <cell r="E3087">
            <v>5.3745157497424296</v>
          </cell>
          <cell r="G3087">
            <v>0</v>
          </cell>
        </row>
        <row r="3088">
          <cell r="A3088">
            <v>39556</v>
          </cell>
          <cell r="B3088">
            <v>3086</v>
          </cell>
          <cell r="D3088">
            <v>5.7123791428126598</v>
          </cell>
          <cell r="E3088">
            <v>5.3745157497424296</v>
          </cell>
          <cell r="G3088">
            <v>0</v>
          </cell>
        </row>
        <row r="3089">
          <cell r="A3089">
            <v>39560</v>
          </cell>
          <cell r="B3089">
            <v>3087</v>
          </cell>
          <cell r="D3089">
            <v>5.7123791428126598</v>
          </cell>
          <cell r="E3089">
            <v>5.3745157497424296</v>
          </cell>
          <cell r="G3089">
            <v>0</v>
          </cell>
        </row>
        <row r="3090">
          <cell r="A3090">
            <v>39561</v>
          </cell>
          <cell r="B3090">
            <v>3088</v>
          </cell>
          <cell r="D3090">
            <v>5.7123791428126598</v>
          </cell>
          <cell r="E3090">
            <v>5.3745157497424296</v>
          </cell>
          <cell r="G3090">
            <v>0</v>
          </cell>
        </row>
        <row r="3091">
          <cell r="A3091">
            <v>39562</v>
          </cell>
          <cell r="B3091">
            <v>3089</v>
          </cell>
          <cell r="D3091">
            <v>5.7123791428126598</v>
          </cell>
          <cell r="E3091">
            <v>5.3745157497424296</v>
          </cell>
          <cell r="G3091">
            <v>0</v>
          </cell>
        </row>
        <row r="3092">
          <cell r="A3092">
            <v>39563</v>
          </cell>
          <cell r="B3092">
            <v>3090</v>
          </cell>
          <cell r="D3092">
            <v>5.7123791428126598</v>
          </cell>
          <cell r="E3092">
            <v>5.3745157497424296</v>
          </cell>
          <cell r="G3092">
            <v>0</v>
          </cell>
        </row>
        <row r="3093">
          <cell r="A3093">
            <v>39566</v>
          </cell>
          <cell r="B3093">
            <v>3091</v>
          </cell>
          <cell r="D3093">
            <v>5.7123791428126598</v>
          </cell>
          <cell r="E3093">
            <v>5.3745157497424296</v>
          </cell>
          <cell r="G3093">
            <v>0</v>
          </cell>
        </row>
        <row r="3094">
          <cell r="A3094">
            <v>39567</v>
          </cell>
          <cell r="B3094">
            <v>3092</v>
          </cell>
          <cell r="D3094">
            <v>5.7123791428126598</v>
          </cell>
          <cell r="E3094">
            <v>5.3745157497424296</v>
          </cell>
          <cell r="G3094">
            <v>0</v>
          </cell>
        </row>
        <row r="3095">
          <cell r="A3095">
            <v>39568</v>
          </cell>
          <cell r="B3095">
            <v>3093</v>
          </cell>
          <cell r="D3095">
            <v>5.7123791428126598</v>
          </cell>
          <cell r="E3095">
            <v>5.3745157497424296</v>
          </cell>
          <cell r="G3095">
            <v>0</v>
          </cell>
        </row>
        <row r="3096">
          <cell r="A3096">
            <v>39570</v>
          </cell>
          <cell r="B3096">
            <v>3094</v>
          </cell>
          <cell r="D3096">
            <v>5.7123791428126598</v>
          </cell>
          <cell r="E3096">
            <v>5.3745157497424296</v>
          </cell>
          <cell r="G3096">
            <v>0</v>
          </cell>
        </row>
        <row r="3097">
          <cell r="A3097">
            <v>39573</v>
          </cell>
          <cell r="B3097">
            <v>3095</v>
          </cell>
          <cell r="D3097">
            <v>5.7123791428126598</v>
          </cell>
          <cell r="E3097">
            <v>5.3745157497424296</v>
          </cell>
          <cell r="G3097">
            <v>0</v>
          </cell>
        </row>
        <row r="3098">
          <cell r="A3098">
            <v>39574</v>
          </cell>
          <cell r="B3098">
            <v>3096</v>
          </cell>
          <cell r="D3098">
            <v>5.7123791428126598</v>
          </cell>
          <cell r="E3098">
            <v>5.3745157497424296</v>
          </cell>
          <cell r="G3098">
            <v>0</v>
          </cell>
        </row>
        <row r="3099">
          <cell r="A3099">
            <v>39575</v>
          </cell>
          <cell r="B3099">
            <v>3097</v>
          </cell>
          <cell r="D3099">
            <v>5.7123791428126598</v>
          </cell>
          <cell r="E3099">
            <v>5.3745157497424296</v>
          </cell>
          <cell r="G3099">
            <v>0</v>
          </cell>
        </row>
        <row r="3100">
          <cell r="A3100">
            <v>39576</v>
          </cell>
          <cell r="B3100">
            <v>3098</v>
          </cell>
          <cell r="D3100">
            <v>5.7123791428126598</v>
          </cell>
          <cell r="E3100">
            <v>5.3745157497424296</v>
          </cell>
          <cell r="G3100">
            <v>0</v>
          </cell>
        </row>
        <row r="3101">
          <cell r="A3101">
            <v>39577</v>
          </cell>
          <cell r="B3101">
            <v>3099</v>
          </cell>
          <cell r="D3101">
            <v>5.7123791428126598</v>
          </cell>
          <cell r="E3101">
            <v>5.3745157497424296</v>
          </cell>
          <cell r="G3101">
            <v>0</v>
          </cell>
        </row>
        <row r="3102">
          <cell r="A3102">
            <v>39580</v>
          </cell>
          <cell r="B3102">
            <v>3100</v>
          </cell>
          <cell r="D3102">
            <v>5.7123791428126598</v>
          </cell>
          <cell r="E3102">
            <v>5.3745157497424296</v>
          </cell>
          <cell r="G3102">
            <v>0</v>
          </cell>
        </row>
        <row r="3103">
          <cell r="A3103">
            <v>39581</v>
          </cell>
          <cell r="B3103">
            <v>3101</v>
          </cell>
          <cell r="D3103">
            <v>5.7123791428126598</v>
          </cell>
          <cell r="E3103">
            <v>5.3745157497424296</v>
          </cell>
          <cell r="G3103">
            <v>0</v>
          </cell>
        </row>
        <row r="3104">
          <cell r="A3104">
            <v>39582</v>
          </cell>
          <cell r="B3104">
            <v>3102</v>
          </cell>
          <cell r="D3104">
            <v>5.7123791428126598</v>
          </cell>
          <cell r="E3104">
            <v>5.3745157497424296</v>
          </cell>
          <cell r="G3104">
            <v>0</v>
          </cell>
        </row>
        <row r="3105">
          <cell r="A3105">
            <v>39583</v>
          </cell>
          <cell r="B3105">
            <v>3103</v>
          </cell>
          <cell r="D3105">
            <v>5.7123791428126598</v>
          </cell>
          <cell r="E3105">
            <v>5.3745157497424296</v>
          </cell>
          <cell r="G3105">
            <v>0</v>
          </cell>
        </row>
        <row r="3106">
          <cell r="A3106">
            <v>39584</v>
          </cell>
          <cell r="B3106">
            <v>3104</v>
          </cell>
          <cell r="D3106">
            <v>5.7123791428126598</v>
          </cell>
          <cell r="E3106">
            <v>5.3745157497424296</v>
          </cell>
          <cell r="G3106">
            <v>0</v>
          </cell>
        </row>
        <row r="3107">
          <cell r="A3107">
            <v>39587</v>
          </cell>
          <cell r="B3107">
            <v>3105</v>
          </cell>
          <cell r="D3107">
            <v>5.7123791428126598</v>
          </cell>
          <cell r="E3107">
            <v>5.3745157497424296</v>
          </cell>
          <cell r="G3107">
            <v>0</v>
          </cell>
        </row>
        <row r="3108">
          <cell r="A3108">
            <v>39588</v>
          </cell>
          <cell r="B3108">
            <v>3106</v>
          </cell>
          <cell r="D3108">
            <v>5.7123791428126598</v>
          </cell>
          <cell r="E3108">
            <v>5.3745157497424296</v>
          </cell>
          <cell r="G3108">
            <v>0</v>
          </cell>
        </row>
        <row r="3109">
          <cell r="A3109">
            <v>39589</v>
          </cell>
          <cell r="B3109">
            <v>3107</v>
          </cell>
          <cell r="D3109">
            <v>5.7123791428126598</v>
          </cell>
          <cell r="E3109">
            <v>5.3745157497424296</v>
          </cell>
          <cell r="G3109">
            <v>0</v>
          </cell>
        </row>
        <row r="3110">
          <cell r="A3110">
            <v>39591</v>
          </cell>
          <cell r="B3110">
            <v>3108</v>
          </cell>
          <cell r="D3110">
            <v>5.7123791428126598</v>
          </cell>
          <cell r="E3110">
            <v>5.3745157497424296</v>
          </cell>
          <cell r="G3110">
            <v>0</v>
          </cell>
        </row>
        <row r="3111">
          <cell r="A3111">
            <v>39594</v>
          </cell>
          <cell r="B3111">
            <v>3109</v>
          </cell>
          <cell r="D3111">
            <v>5.7123791428126598</v>
          </cell>
          <cell r="E3111">
            <v>5.3745157497424296</v>
          </cell>
          <cell r="G3111">
            <v>0</v>
          </cell>
        </row>
        <row r="3112">
          <cell r="A3112">
            <v>39595</v>
          </cell>
          <cell r="B3112">
            <v>3110</v>
          </cell>
          <cell r="D3112">
            <v>5.7123791428126598</v>
          </cell>
          <cell r="E3112">
            <v>5.3745157497424296</v>
          </cell>
          <cell r="G3112">
            <v>0</v>
          </cell>
        </row>
        <row r="3113">
          <cell r="A3113">
            <v>39596</v>
          </cell>
          <cell r="B3113">
            <v>3111</v>
          </cell>
          <cell r="D3113">
            <v>5.7123791428126598</v>
          </cell>
          <cell r="E3113">
            <v>5.3745157497424296</v>
          </cell>
          <cell r="G3113">
            <v>0</v>
          </cell>
        </row>
        <row r="3114">
          <cell r="A3114">
            <v>39597</v>
          </cell>
          <cell r="B3114">
            <v>3112</v>
          </cell>
          <cell r="D3114">
            <v>5.7123791428126598</v>
          </cell>
          <cell r="E3114">
            <v>5.3745157497424296</v>
          </cell>
          <cell r="G3114">
            <v>0</v>
          </cell>
        </row>
        <row r="3115">
          <cell r="A3115">
            <v>39598</v>
          </cell>
          <cell r="B3115">
            <v>3113</v>
          </cell>
          <cell r="D3115">
            <v>5.7123791428126598</v>
          </cell>
          <cell r="E3115">
            <v>5.3745157497424296</v>
          </cell>
          <cell r="G3115">
            <v>0</v>
          </cell>
        </row>
        <row r="3116">
          <cell r="A3116">
            <v>39601</v>
          </cell>
          <cell r="B3116">
            <v>3114</v>
          </cell>
          <cell r="D3116">
            <v>5.7123791428126598</v>
          </cell>
          <cell r="E3116">
            <v>5.3745157497424296</v>
          </cell>
          <cell r="G3116">
            <v>0</v>
          </cell>
        </row>
        <row r="3117">
          <cell r="A3117">
            <v>39602</v>
          </cell>
          <cell r="B3117">
            <v>3115</v>
          </cell>
          <cell r="D3117">
            <v>5.7123791428126598</v>
          </cell>
          <cell r="E3117">
            <v>5.3745157497424296</v>
          </cell>
          <cell r="G3117">
            <v>0</v>
          </cell>
        </row>
        <row r="3118">
          <cell r="A3118">
            <v>39603</v>
          </cell>
          <cell r="B3118">
            <v>3116</v>
          </cell>
          <cell r="D3118">
            <v>5.7123791428126598</v>
          </cell>
          <cell r="E3118">
            <v>5.3745157497424296</v>
          </cell>
          <cell r="G3118">
            <v>0</v>
          </cell>
        </row>
        <row r="3119">
          <cell r="A3119">
            <v>39604</v>
          </cell>
          <cell r="B3119">
            <v>3117</v>
          </cell>
          <cell r="D3119">
            <v>5.7123791428126598</v>
          </cell>
          <cell r="E3119">
            <v>5.3745157497424296</v>
          </cell>
          <cell r="G3119">
            <v>0</v>
          </cell>
        </row>
        <row r="3120">
          <cell r="A3120">
            <v>39605</v>
          </cell>
          <cell r="B3120">
            <v>3118</v>
          </cell>
          <cell r="D3120">
            <v>5.7123791428126598</v>
          </cell>
          <cell r="E3120">
            <v>5.3745157497424296</v>
          </cell>
          <cell r="G3120">
            <v>0</v>
          </cell>
        </row>
        <row r="3121">
          <cell r="A3121">
            <v>39608</v>
          </cell>
          <cell r="B3121">
            <v>3119</v>
          </cell>
          <cell r="D3121">
            <v>5.7123791428126598</v>
          </cell>
          <cell r="E3121">
            <v>5.3745157497424296</v>
          </cell>
          <cell r="G3121">
            <v>0</v>
          </cell>
        </row>
        <row r="3122">
          <cell r="A3122">
            <v>39609</v>
          </cell>
          <cell r="B3122">
            <v>3120</v>
          </cell>
          <cell r="D3122">
            <v>5.7123791428126598</v>
          </cell>
          <cell r="E3122">
            <v>5.3745157497424296</v>
          </cell>
          <cell r="G3122">
            <v>0</v>
          </cell>
        </row>
        <row r="3123">
          <cell r="A3123">
            <v>39610</v>
          </cell>
          <cell r="B3123">
            <v>3121</v>
          </cell>
          <cell r="D3123">
            <v>5.7123791428126598</v>
          </cell>
          <cell r="E3123">
            <v>5.3745157497424296</v>
          </cell>
          <cell r="G3123">
            <v>0</v>
          </cell>
        </row>
        <row r="3124">
          <cell r="A3124">
            <v>39611</v>
          </cell>
          <cell r="B3124">
            <v>3122</v>
          </cell>
          <cell r="D3124">
            <v>5.7123791428126598</v>
          </cell>
          <cell r="E3124">
            <v>5.3745157497424296</v>
          </cell>
          <cell r="G3124">
            <v>0</v>
          </cell>
        </row>
        <row r="3125">
          <cell r="A3125">
            <v>39612</v>
          </cell>
          <cell r="B3125">
            <v>3123</v>
          </cell>
          <cell r="D3125">
            <v>5.7123791428126598</v>
          </cell>
          <cell r="E3125">
            <v>5.3745157497424296</v>
          </cell>
          <cell r="G3125">
            <v>0</v>
          </cell>
        </row>
        <row r="3126">
          <cell r="A3126">
            <v>39615</v>
          </cell>
          <cell r="B3126">
            <v>3124</v>
          </cell>
          <cell r="D3126">
            <v>5.7123791428126598</v>
          </cell>
          <cell r="E3126">
            <v>5.3745157497424296</v>
          </cell>
          <cell r="G3126">
            <v>0</v>
          </cell>
        </row>
        <row r="3127">
          <cell r="A3127">
            <v>39616</v>
          </cell>
          <cell r="B3127">
            <v>3125</v>
          </cell>
          <cell r="D3127">
            <v>5.7123791428126598</v>
          </cell>
          <cell r="E3127">
            <v>5.3745157497424296</v>
          </cell>
          <cell r="G3127">
            <v>0</v>
          </cell>
        </row>
        <row r="3128">
          <cell r="A3128">
            <v>39617</v>
          </cell>
          <cell r="B3128">
            <v>3126</v>
          </cell>
          <cell r="D3128">
            <v>5.7123791428126598</v>
          </cell>
          <cell r="E3128">
            <v>5.3745157497424296</v>
          </cell>
          <cell r="G3128">
            <v>0</v>
          </cell>
        </row>
        <row r="3129">
          <cell r="A3129">
            <v>39618</v>
          </cell>
          <cell r="B3129">
            <v>3127</v>
          </cell>
          <cell r="D3129">
            <v>5.7123791428126598</v>
          </cell>
          <cell r="E3129">
            <v>5.3745157497424296</v>
          </cell>
          <cell r="G3129">
            <v>0</v>
          </cell>
        </row>
        <row r="3130">
          <cell r="A3130">
            <v>39619</v>
          </cell>
          <cell r="B3130">
            <v>3128</v>
          </cell>
          <cell r="D3130">
            <v>5.7123791428126598</v>
          </cell>
          <cell r="E3130">
            <v>5.3745157497424296</v>
          </cell>
          <cell r="G3130">
            <v>0</v>
          </cell>
        </row>
        <row r="3131">
          <cell r="A3131">
            <v>39622</v>
          </cell>
          <cell r="B3131">
            <v>3129</v>
          </cell>
          <cell r="D3131">
            <v>5.7123791428126598</v>
          </cell>
          <cell r="E3131">
            <v>5.3745157497424296</v>
          </cell>
          <cell r="G3131">
            <v>0</v>
          </cell>
        </row>
        <row r="3132">
          <cell r="A3132">
            <v>39623</v>
          </cell>
          <cell r="B3132">
            <v>3130</v>
          </cell>
          <cell r="D3132">
            <v>5.7123791428126598</v>
          </cell>
          <cell r="E3132">
            <v>5.3745157497424296</v>
          </cell>
          <cell r="G3132">
            <v>0</v>
          </cell>
        </row>
        <row r="3133">
          <cell r="A3133">
            <v>39624</v>
          </cell>
          <cell r="B3133">
            <v>3131</v>
          </cell>
          <cell r="D3133">
            <v>5.7123791428126598</v>
          </cell>
          <cell r="E3133">
            <v>5.3745157497424296</v>
          </cell>
          <cell r="G3133">
            <v>0</v>
          </cell>
        </row>
        <row r="3134">
          <cell r="A3134">
            <v>39625</v>
          </cell>
          <cell r="B3134">
            <v>3132</v>
          </cell>
          <cell r="D3134">
            <v>5.7123791428126598</v>
          </cell>
          <cell r="E3134">
            <v>5.3745157497424296</v>
          </cell>
          <cell r="G3134">
            <v>0</v>
          </cell>
        </row>
        <row r="3135">
          <cell r="A3135">
            <v>39626</v>
          </cell>
          <cell r="B3135">
            <v>3133</v>
          </cell>
          <cell r="D3135">
            <v>5.7123791428126598</v>
          </cell>
          <cell r="E3135">
            <v>5.3745157497424296</v>
          </cell>
          <cell r="G3135">
            <v>0</v>
          </cell>
        </row>
        <row r="3136">
          <cell r="A3136">
            <v>39629</v>
          </cell>
          <cell r="B3136">
            <v>3134</v>
          </cell>
          <cell r="D3136">
            <v>5.7123791428126598</v>
          </cell>
          <cell r="E3136">
            <v>5.3745157497424296</v>
          </cell>
          <cell r="G3136">
            <v>0</v>
          </cell>
        </row>
        <row r="3137">
          <cell r="A3137">
            <v>39630</v>
          </cell>
          <cell r="B3137">
            <v>3135</v>
          </cell>
          <cell r="D3137">
            <v>5.7123791428126598</v>
          </cell>
          <cell r="E3137">
            <v>5.3745157497424296</v>
          </cell>
          <cell r="G3137">
            <v>0</v>
          </cell>
        </row>
        <row r="3138">
          <cell r="A3138">
            <v>39631</v>
          </cell>
          <cell r="B3138">
            <v>3136</v>
          </cell>
          <cell r="D3138">
            <v>5.7123791428126598</v>
          </cell>
          <cell r="E3138">
            <v>5.3745157497424296</v>
          </cell>
          <cell r="G3138">
            <v>0</v>
          </cell>
        </row>
        <row r="3139">
          <cell r="A3139">
            <v>39632</v>
          </cell>
          <cell r="B3139">
            <v>3137</v>
          </cell>
          <cell r="D3139">
            <v>5.7123791428126598</v>
          </cell>
          <cell r="E3139">
            <v>5.3745157497424296</v>
          </cell>
          <cell r="G3139">
            <v>0</v>
          </cell>
        </row>
        <row r="3140">
          <cell r="A3140">
            <v>39633</v>
          </cell>
          <cell r="B3140">
            <v>3138</v>
          </cell>
          <cell r="D3140">
            <v>5.7123791428126598</v>
          </cell>
          <cell r="E3140">
            <v>5.3745157497424296</v>
          </cell>
          <cell r="G3140">
            <v>0</v>
          </cell>
        </row>
        <row r="3141">
          <cell r="A3141">
            <v>39636</v>
          </cell>
          <cell r="B3141">
            <v>3139</v>
          </cell>
          <cell r="D3141">
            <v>5.7123791428126598</v>
          </cell>
          <cell r="E3141">
            <v>5.3745157497424296</v>
          </cell>
          <cell r="G3141">
            <v>0</v>
          </cell>
        </row>
        <row r="3142">
          <cell r="A3142">
            <v>39637</v>
          </cell>
          <cell r="B3142">
            <v>3140</v>
          </cell>
          <cell r="D3142">
            <v>5.7123791428126598</v>
          </cell>
          <cell r="E3142">
            <v>5.3745157497424296</v>
          </cell>
          <cell r="G3142">
            <v>0</v>
          </cell>
        </row>
        <row r="3143">
          <cell r="A3143">
            <v>39638</v>
          </cell>
          <cell r="B3143">
            <v>3141</v>
          </cell>
          <cell r="D3143">
            <v>5.7123791428126598</v>
          </cell>
          <cell r="E3143">
            <v>5.3745157497424296</v>
          </cell>
          <cell r="G3143">
            <v>0</v>
          </cell>
        </row>
        <row r="3144">
          <cell r="A3144">
            <v>39639</v>
          </cell>
          <cell r="B3144">
            <v>3142</v>
          </cell>
          <cell r="D3144">
            <v>5.7123791428126598</v>
          </cell>
          <cell r="E3144">
            <v>5.3745157497424296</v>
          </cell>
          <cell r="G3144">
            <v>0</v>
          </cell>
        </row>
        <row r="3145">
          <cell r="A3145">
            <v>39640</v>
          </cell>
          <cell r="B3145">
            <v>3143</v>
          </cell>
          <cell r="D3145">
            <v>5.7123791428126598</v>
          </cell>
          <cell r="E3145">
            <v>5.3745157497424296</v>
          </cell>
          <cell r="G3145">
            <v>0</v>
          </cell>
        </row>
        <row r="3146">
          <cell r="A3146">
            <v>39643</v>
          </cell>
          <cell r="B3146">
            <v>3144</v>
          </cell>
          <cell r="D3146">
            <v>5.7123791428126598</v>
          </cell>
          <cell r="E3146">
            <v>5.3745157497424296</v>
          </cell>
          <cell r="G3146">
            <v>0</v>
          </cell>
        </row>
        <row r="3147">
          <cell r="A3147">
            <v>39644</v>
          </cell>
          <cell r="B3147">
            <v>3145</v>
          </cell>
          <cell r="D3147">
            <v>5.7123791428126598</v>
          </cell>
          <cell r="E3147">
            <v>5.3745157497424296</v>
          </cell>
          <cell r="G3147">
            <v>0</v>
          </cell>
        </row>
        <row r="3148">
          <cell r="A3148">
            <v>39645</v>
          </cell>
          <cell r="B3148">
            <v>3146</v>
          </cell>
          <cell r="D3148">
            <v>5.7123791428126598</v>
          </cell>
          <cell r="E3148">
            <v>5.3745157497424296</v>
          </cell>
          <cell r="G3148">
            <v>0</v>
          </cell>
        </row>
        <row r="3149">
          <cell r="A3149">
            <v>39646</v>
          </cell>
          <cell r="B3149">
            <v>3147</v>
          </cell>
          <cell r="D3149">
            <v>5.7123791428126598</v>
          </cell>
          <cell r="E3149">
            <v>5.3745157497424296</v>
          </cell>
          <cell r="G3149">
            <v>0</v>
          </cell>
        </row>
        <row r="3150">
          <cell r="A3150">
            <v>39647</v>
          </cell>
          <cell r="B3150">
            <v>3148</v>
          </cell>
          <cell r="D3150">
            <v>5.7123791428126598</v>
          </cell>
          <cell r="E3150">
            <v>5.3745157497424296</v>
          </cell>
          <cell r="G3150">
            <v>0</v>
          </cell>
        </row>
        <row r="3151">
          <cell r="A3151">
            <v>39650</v>
          </cell>
          <cell r="B3151">
            <v>3149</v>
          </cell>
          <cell r="D3151">
            <v>5.7123791428126598</v>
          </cell>
          <cell r="E3151">
            <v>5.3745157497424296</v>
          </cell>
          <cell r="G3151">
            <v>0</v>
          </cell>
        </row>
        <row r="3152">
          <cell r="A3152">
            <v>39651</v>
          </cell>
          <cell r="B3152">
            <v>3150</v>
          </cell>
          <cell r="D3152">
            <v>5.7123791428126598</v>
          </cell>
          <cell r="E3152">
            <v>5.3745157497424296</v>
          </cell>
          <cell r="G3152">
            <v>0</v>
          </cell>
        </row>
        <row r="3153">
          <cell r="A3153">
            <v>39652</v>
          </cell>
          <cell r="B3153">
            <v>3151</v>
          </cell>
          <cell r="D3153">
            <v>5.7123791428126598</v>
          </cell>
          <cell r="E3153">
            <v>5.3745157497424296</v>
          </cell>
          <cell r="G3153">
            <v>0</v>
          </cell>
        </row>
        <row r="3154">
          <cell r="A3154">
            <v>39653</v>
          </cell>
          <cell r="B3154">
            <v>3152</v>
          </cell>
          <cell r="D3154">
            <v>5.7123791428126598</v>
          </cell>
          <cell r="E3154">
            <v>5.3745157497424296</v>
          </cell>
          <cell r="G3154">
            <v>0</v>
          </cell>
        </row>
        <row r="3155">
          <cell r="A3155">
            <v>39654</v>
          </cell>
          <cell r="B3155">
            <v>3153</v>
          </cell>
          <cell r="D3155">
            <v>5.7123791428126598</v>
          </cell>
          <cell r="E3155">
            <v>5.3745157497424296</v>
          </cell>
          <cell r="G3155">
            <v>0</v>
          </cell>
        </row>
        <row r="3156">
          <cell r="A3156">
            <v>39657</v>
          </cell>
          <cell r="B3156">
            <v>3154</v>
          </cell>
          <cell r="D3156">
            <v>5.7123791428126598</v>
          </cell>
          <cell r="E3156">
            <v>5.3745157497424296</v>
          </cell>
          <cell r="G3156">
            <v>0</v>
          </cell>
        </row>
        <row r="3157">
          <cell r="A3157">
            <v>39658</v>
          </cell>
          <cell r="B3157">
            <v>3155</v>
          </cell>
          <cell r="D3157">
            <v>5.7123791428126598</v>
          </cell>
          <cell r="E3157">
            <v>5.3745157497424296</v>
          </cell>
          <cell r="G3157">
            <v>0</v>
          </cell>
        </row>
        <row r="3158">
          <cell r="A3158">
            <v>39659</v>
          </cell>
          <cell r="B3158">
            <v>3156</v>
          </cell>
          <cell r="D3158">
            <v>5.7123791428126598</v>
          </cell>
          <cell r="E3158">
            <v>5.3745157497424296</v>
          </cell>
          <cell r="G3158">
            <v>0</v>
          </cell>
        </row>
        <row r="3159">
          <cell r="A3159">
            <v>39660</v>
          </cell>
          <cell r="B3159">
            <v>3157</v>
          </cell>
          <cell r="D3159">
            <v>5.7123791428126598</v>
          </cell>
          <cell r="E3159">
            <v>5.3745157497424296</v>
          </cell>
          <cell r="G3159">
            <v>0</v>
          </cell>
        </row>
        <row r="3160">
          <cell r="A3160">
            <v>39661</v>
          </cell>
          <cell r="B3160">
            <v>3158</v>
          </cell>
          <cell r="D3160">
            <v>5.7123791428126598</v>
          </cell>
          <cell r="E3160">
            <v>5.3745157497424296</v>
          </cell>
          <cell r="G3160">
            <v>0</v>
          </cell>
        </row>
        <row r="3161">
          <cell r="A3161">
            <v>39664</v>
          </cell>
          <cell r="B3161">
            <v>3159</v>
          </cell>
          <cell r="D3161">
            <v>5.7123791428126598</v>
          </cell>
          <cell r="E3161">
            <v>5.3745157497424296</v>
          </cell>
          <cell r="G3161">
            <v>0</v>
          </cell>
        </row>
        <row r="3162">
          <cell r="A3162">
            <v>39665</v>
          </cell>
          <cell r="B3162">
            <v>3160</v>
          </cell>
          <cell r="D3162">
            <v>5.7123791428126598</v>
          </cell>
          <cell r="E3162">
            <v>5.3745157497424296</v>
          </cell>
          <cell r="G3162">
            <v>0</v>
          </cell>
        </row>
        <row r="3163">
          <cell r="A3163">
            <v>39666</v>
          </cell>
          <cell r="B3163">
            <v>3161</v>
          </cell>
          <cell r="D3163">
            <v>5.7123791428126598</v>
          </cell>
          <cell r="E3163">
            <v>5.3745157497424296</v>
          </cell>
          <cell r="G3163">
            <v>0</v>
          </cell>
        </row>
        <row r="3164">
          <cell r="A3164">
            <v>39667</v>
          </cell>
          <cell r="B3164">
            <v>3162</v>
          </cell>
          <cell r="D3164">
            <v>5.7123791428126598</v>
          </cell>
          <cell r="E3164">
            <v>5.3745157497424296</v>
          </cell>
          <cell r="G3164">
            <v>0</v>
          </cell>
        </row>
        <row r="3165">
          <cell r="A3165">
            <v>39668</v>
          </cell>
          <cell r="B3165">
            <v>3163</v>
          </cell>
          <cell r="D3165">
            <v>5.7123791428126598</v>
          </cell>
          <cell r="E3165">
            <v>5.3745157497424296</v>
          </cell>
          <cell r="G3165">
            <v>0</v>
          </cell>
        </row>
        <row r="3166">
          <cell r="A3166">
            <v>39671</v>
          </cell>
          <cell r="B3166">
            <v>3164</v>
          </cell>
          <cell r="D3166">
            <v>5.7123791428126598</v>
          </cell>
          <cell r="E3166">
            <v>5.3745157497424296</v>
          </cell>
          <cell r="G3166">
            <v>0</v>
          </cell>
        </row>
        <row r="3167">
          <cell r="A3167">
            <v>39672</v>
          </cell>
          <cell r="B3167">
            <v>3165</v>
          </cell>
          <cell r="D3167">
            <v>5.7123791428126598</v>
          </cell>
          <cell r="E3167">
            <v>5.3745157497424296</v>
          </cell>
          <cell r="G3167">
            <v>0</v>
          </cell>
        </row>
        <row r="3168">
          <cell r="A3168">
            <v>39673</v>
          </cell>
          <cell r="B3168">
            <v>3166</v>
          </cell>
          <cell r="D3168">
            <v>5.7123791428126598</v>
          </cell>
          <cell r="E3168">
            <v>5.3745157497424296</v>
          </cell>
          <cell r="G3168">
            <v>0</v>
          </cell>
        </row>
        <row r="3169">
          <cell r="A3169">
            <v>39674</v>
          </cell>
          <cell r="B3169">
            <v>3167</v>
          </cell>
          <cell r="D3169">
            <v>5.7123791428126598</v>
          </cell>
          <cell r="E3169">
            <v>5.3745157497424296</v>
          </cell>
          <cell r="G3169">
            <v>0</v>
          </cell>
        </row>
        <row r="3170">
          <cell r="A3170">
            <v>39675</v>
          </cell>
          <cell r="B3170">
            <v>3168</v>
          </cell>
          <cell r="D3170">
            <v>5.7123791428126598</v>
          </cell>
          <cell r="E3170">
            <v>5.3745157497424296</v>
          </cell>
          <cell r="G3170">
            <v>0</v>
          </cell>
        </row>
        <row r="3171">
          <cell r="A3171">
            <v>39678</v>
          </cell>
          <cell r="B3171">
            <v>3169</v>
          </cell>
          <cell r="D3171">
            <v>5.7123791428126598</v>
          </cell>
          <cell r="E3171">
            <v>5.3745157497424296</v>
          </cell>
          <cell r="G3171">
            <v>0</v>
          </cell>
        </row>
        <row r="3172">
          <cell r="A3172">
            <v>39679</v>
          </cell>
          <cell r="B3172">
            <v>3170</v>
          </cell>
          <cell r="D3172">
            <v>5.7123791428126598</v>
          </cell>
          <cell r="E3172">
            <v>5.3745157497424296</v>
          </cell>
          <cell r="G3172">
            <v>0</v>
          </cell>
        </row>
        <row r="3173">
          <cell r="A3173">
            <v>39680</v>
          </cell>
          <cell r="B3173">
            <v>3171</v>
          </cell>
          <cell r="D3173">
            <v>5.7123791428126598</v>
          </cell>
          <cell r="E3173">
            <v>5.3745157497424296</v>
          </cell>
          <cell r="G3173">
            <v>0</v>
          </cell>
        </row>
        <row r="3174">
          <cell r="A3174">
            <v>39681</v>
          </cell>
          <cell r="B3174">
            <v>3172</v>
          </cell>
          <cell r="D3174">
            <v>5.7123791428126598</v>
          </cell>
          <cell r="E3174">
            <v>5.3745157497424296</v>
          </cell>
          <cell r="G3174">
            <v>0</v>
          </cell>
        </row>
        <row r="3175">
          <cell r="A3175">
            <v>39682</v>
          </cell>
          <cell r="B3175">
            <v>3173</v>
          </cell>
          <cell r="D3175">
            <v>5.7123791428126598</v>
          </cell>
          <cell r="E3175">
            <v>5.3745157497424296</v>
          </cell>
          <cell r="G3175">
            <v>0</v>
          </cell>
        </row>
        <row r="3176">
          <cell r="A3176">
            <v>39685</v>
          </cell>
          <cell r="B3176">
            <v>3174</v>
          </cell>
          <cell r="D3176">
            <v>5.7123791428126598</v>
          </cell>
          <cell r="E3176">
            <v>5.3745157497424296</v>
          </cell>
          <cell r="G3176">
            <v>0</v>
          </cell>
        </row>
        <row r="3177">
          <cell r="A3177">
            <v>39686</v>
          </cell>
          <cell r="B3177">
            <v>3175</v>
          </cell>
          <cell r="D3177">
            <v>5.7123791428126598</v>
          </cell>
          <cell r="E3177">
            <v>5.3745157497424296</v>
          </cell>
          <cell r="G3177">
            <v>0</v>
          </cell>
        </row>
        <row r="3178">
          <cell r="A3178">
            <v>39687</v>
          </cell>
          <cell r="B3178">
            <v>3176</v>
          </cell>
          <cell r="D3178">
            <v>5.7123791428126598</v>
          </cell>
          <cell r="E3178">
            <v>5.3745157497424296</v>
          </cell>
          <cell r="G3178">
            <v>0</v>
          </cell>
        </row>
        <row r="3179">
          <cell r="A3179">
            <v>39688</v>
          </cell>
          <cell r="B3179">
            <v>3177</v>
          </cell>
          <cell r="D3179">
            <v>5.7123791428126598</v>
          </cell>
          <cell r="E3179">
            <v>5.3745157497424296</v>
          </cell>
          <cell r="G3179">
            <v>0</v>
          </cell>
        </row>
        <row r="3180">
          <cell r="A3180">
            <v>39689</v>
          </cell>
          <cell r="B3180">
            <v>3178</v>
          </cell>
          <cell r="D3180">
            <v>5.7123791428126598</v>
          </cell>
          <cell r="E3180">
            <v>5.3745157497424296</v>
          </cell>
          <cell r="G3180">
            <v>0</v>
          </cell>
        </row>
        <row r="3181">
          <cell r="A3181">
            <v>39692</v>
          </cell>
          <cell r="B3181">
            <v>3179</v>
          </cell>
          <cell r="D3181">
            <v>5.7123791428126598</v>
          </cell>
          <cell r="E3181">
            <v>5.3745157497424296</v>
          </cell>
          <cell r="G3181">
            <v>0</v>
          </cell>
        </row>
        <row r="3182">
          <cell r="A3182">
            <v>39693</v>
          </cell>
          <cell r="B3182">
            <v>3180</v>
          </cell>
          <cell r="D3182">
            <v>5.7123791428126598</v>
          </cell>
          <cell r="E3182">
            <v>5.3745157497424296</v>
          </cell>
          <cell r="G3182">
            <v>0</v>
          </cell>
        </row>
        <row r="3183">
          <cell r="A3183">
            <v>39694</v>
          </cell>
          <cell r="B3183">
            <v>3181</v>
          </cell>
          <cell r="D3183">
            <v>5.7123791428126598</v>
          </cell>
          <cell r="E3183">
            <v>5.3745157497424296</v>
          </cell>
          <cell r="G3183">
            <v>0</v>
          </cell>
        </row>
        <row r="3184">
          <cell r="A3184">
            <v>39695</v>
          </cell>
          <cell r="B3184">
            <v>3182</v>
          </cell>
          <cell r="D3184">
            <v>5.7123791428126598</v>
          </cell>
          <cell r="E3184">
            <v>5.3745157497424296</v>
          </cell>
          <cell r="G3184">
            <v>0</v>
          </cell>
        </row>
        <row r="3185">
          <cell r="A3185">
            <v>39696</v>
          </cell>
          <cell r="B3185">
            <v>3183</v>
          </cell>
          <cell r="D3185">
            <v>5.7123791428126598</v>
          </cell>
          <cell r="E3185">
            <v>5.3745157497424296</v>
          </cell>
          <cell r="G3185">
            <v>0</v>
          </cell>
        </row>
        <row r="3186">
          <cell r="A3186">
            <v>39699</v>
          </cell>
          <cell r="B3186">
            <v>3184</v>
          </cell>
          <cell r="D3186">
            <v>5.7123791428126598</v>
          </cell>
          <cell r="E3186">
            <v>5.3745157497424296</v>
          </cell>
          <cell r="G3186">
            <v>0</v>
          </cell>
        </row>
        <row r="3187">
          <cell r="A3187">
            <v>39700</v>
          </cell>
          <cell r="B3187">
            <v>3185</v>
          </cell>
          <cell r="D3187">
            <v>5.7123791428126598</v>
          </cell>
          <cell r="E3187">
            <v>5.3745157497424296</v>
          </cell>
          <cell r="G3187">
            <v>0</v>
          </cell>
        </row>
        <row r="3188">
          <cell r="A3188">
            <v>39701</v>
          </cell>
          <cell r="B3188">
            <v>3186</v>
          </cell>
          <cell r="D3188">
            <v>5.7123791428126598</v>
          </cell>
          <cell r="E3188">
            <v>5.3745157497424296</v>
          </cell>
          <cell r="G3188">
            <v>0</v>
          </cell>
        </row>
        <row r="3189">
          <cell r="A3189">
            <v>39702</v>
          </cell>
          <cell r="B3189">
            <v>3187</v>
          </cell>
          <cell r="D3189">
            <v>5.7123791428126598</v>
          </cell>
          <cell r="E3189">
            <v>5.3745157497424296</v>
          </cell>
          <cell r="G3189">
            <v>0</v>
          </cell>
        </row>
        <row r="3190">
          <cell r="A3190">
            <v>39703</v>
          </cell>
          <cell r="B3190">
            <v>3188</v>
          </cell>
          <cell r="D3190">
            <v>5.7123791428126598</v>
          </cell>
          <cell r="E3190">
            <v>5.3745157497424296</v>
          </cell>
          <cell r="G3190">
            <v>0</v>
          </cell>
        </row>
        <row r="3191">
          <cell r="A3191">
            <v>39706</v>
          </cell>
          <cell r="B3191">
            <v>3189</v>
          </cell>
          <cell r="D3191">
            <v>5.7123791428126598</v>
          </cell>
          <cell r="E3191">
            <v>5.3745157497424296</v>
          </cell>
          <cell r="G3191">
            <v>0</v>
          </cell>
        </row>
        <row r="3192">
          <cell r="A3192">
            <v>39707</v>
          </cell>
          <cell r="B3192">
            <v>3190</v>
          </cell>
          <cell r="D3192">
            <v>5.7123791428126598</v>
          </cell>
          <cell r="E3192">
            <v>5.3745157497424296</v>
          </cell>
          <cell r="G3192">
            <v>0</v>
          </cell>
        </row>
        <row r="3193">
          <cell r="A3193">
            <v>39708</v>
          </cell>
          <cell r="B3193">
            <v>3191</v>
          </cell>
          <cell r="D3193">
            <v>5.7123791428126598</v>
          </cell>
          <cell r="E3193">
            <v>5.3745157497424296</v>
          </cell>
          <cell r="G3193">
            <v>0</v>
          </cell>
        </row>
        <row r="3194">
          <cell r="A3194">
            <v>39709</v>
          </cell>
          <cell r="B3194">
            <v>3192</v>
          </cell>
          <cell r="D3194">
            <v>5.7123791428126598</v>
          </cell>
          <cell r="E3194">
            <v>5.3745157497424296</v>
          </cell>
          <cell r="G3194">
            <v>0</v>
          </cell>
        </row>
        <row r="3195">
          <cell r="A3195">
            <v>39710</v>
          </cell>
          <cell r="B3195">
            <v>3193</v>
          </cell>
          <cell r="D3195">
            <v>5.7123791428126598</v>
          </cell>
          <cell r="E3195">
            <v>5.3745157497424296</v>
          </cell>
          <cell r="G3195">
            <v>0</v>
          </cell>
        </row>
        <row r="3196">
          <cell r="A3196">
            <v>39713</v>
          </cell>
          <cell r="B3196">
            <v>3194</v>
          </cell>
          <cell r="D3196">
            <v>5.7123791428126598</v>
          </cell>
          <cell r="E3196">
            <v>5.3745157497424296</v>
          </cell>
          <cell r="G3196">
            <v>0</v>
          </cell>
        </row>
        <row r="3197">
          <cell r="A3197">
            <v>39714</v>
          </cell>
          <cell r="B3197">
            <v>3195</v>
          </cell>
          <cell r="D3197">
            <v>5.7123791428126598</v>
          </cell>
          <cell r="E3197">
            <v>5.3745157497424296</v>
          </cell>
          <cell r="G3197">
            <v>0</v>
          </cell>
        </row>
        <row r="3198">
          <cell r="A3198">
            <v>39715</v>
          </cell>
          <cell r="B3198">
            <v>3196</v>
          </cell>
          <cell r="D3198">
            <v>5.7123791428126598</v>
          </cell>
          <cell r="E3198">
            <v>5.3745157497424296</v>
          </cell>
          <cell r="G3198">
            <v>0</v>
          </cell>
        </row>
        <row r="3199">
          <cell r="A3199">
            <v>39716</v>
          </cell>
          <cell r="B3199">
            <v>3197</v>
          </cell>
          <cell r="D3199">
            <v>5.7123791428126598</v>
          </cell>
          <cell r="E3199">
            <v>5.3745157497424296</v>
          </cell>
          <cell r="G3199">
            <v>0</v>
          </cell>
        </row>
        <row r="3200">
          <cell r="A3200">
            <v>39717</v>
          </cell>
          <cell r="B3200">
            <v>3198</v>
          </cell>
          <cell r="D3200">
            <v>5.7123791428126598</v>
          </cell>
          <cell r="E3200">
            <v>5.3745157497424296</v>
          </cell>
          <cell r="G3200">
            <v>0</v>
          </cell>
        </row>
        <row r="3201">
          <cell r="A3201">
            <v>39720</v>
          </cell>
          <cell r="B3201">
            <v>3199</v>
          </cell>
          <cell r="D3201">
            <v>5.7123791428126598</v>
          </cell>
          <cell r="E3201">
            <v>5.3745157497424296</v>
          </cell>
          <cell r="G3201">
            <v>0</v>
          </cell>
        </row>
        <row r="3202">
          <cell r="A3202">
            <v>39721</v>
          </cell>
          <cell r="B3202">
            <v>3200</v>
          </cell>
          <cell r="D3202">
            <v>5.7123791428126598</v>
          </cell>
          <cell r="E3202">
            <v>5.3745157497424296</v>
          </cell>
          <cell r="G3202">
            <v>0</v>
          </cell>
        </row>
        <row r="3203">
          <cell r="A3203">
            <v>39722</v>
          </cell>
          <cell r="B3203">
            <v>3201</v>
          </cell>
          <cell r="D3203">
            <v>5.7123791428126598</v>
          </cell>
          <cell r="E3203">
            <v>5.3745157497424296</v>
          </cell>
          <cell r="G3203">
            <v>0</v>
          </cell>
        </row>
        <row r="3204">
          <cell r="A3204">
            <v>39723</v>
          </cell>
          <cell r="B3204">
            <v>3202</v>
          </cell>
          <cell r="D3204">
            <v>5.7123791428126598</v>
          </cell>
          <cell r="E3204">
            <v>5.3745157497424296</v>
          </cell>
          <cell r="G3204">
            <v>0</v>
          </cell>
        </row>
        <row r="3205">
          <cell r="A3205">
            <v>39724</v>
          </cell>
          <cell r="B3205">
            <v>3203</v>
          </cell>
          <cell r="D3205">
            <v>5.7123791428126598</v>
          </cell>
          <cell r="E3205">
            <v>5.3745157497424296</v>
          </cell>
          <cell r="G3205">
            <v>0</v>
          </cell>
        </row>
        <row r="3206">
          <cell r="A3206">
            <v>39727</v>
          </cell>
          <cell r="B3206">
            <v>3204</v>
          </cell>
          <cell r="D3206">
            <v>5.7123791428126598</v>
          </cell>
          <cell r="E3206">
            <v>5.3745157497424296</v>
          </cell>
          <cell r="G3206">
            <v>0</v>
          </cell>
        </row>
        <row r="3207">
          <cell r="A3207">
            <v>39728</v>
          </cell>
          <cell r="B3207">
            <v>3205</v>
          </cell>
          <cell r="D3207">
            <v>5.7123791428126598</v>
          </cell>
          <cell r="E3207">
            <v>5.3745157497424296</v>
          </cell>
          <cell r="G3207">
            <v>0</v>
          </cell>
        </row>
        <row r="3208">
          <cell r="A3208">
            <v>39729</v>
          </cell>
          <cell r="B3208">
            <v>3206</v>
          </cell>
          <cell r="D3208">
            <v>5.7123791428126598</v>
          </cell>
          <cell r="E3208">
            <v>5.3745157497424296</v>
          </cell>
          <cell r="G3208">
            <v>0</v>
          </cell>
        </row>
        <row r="3209">
          <cell r="A3209">
            <v>39730</v>
          </cell>
          <cell r="B3209">
            <v>3207</v>
          </cell>
          <cell r="D3209">
            <v>5.7123791428126598</v>
          </cell>
          <cell r="E3209">
            <v>5.3745157497424296</v>
          </cell>
          <cell r="G3209">
            <v>0</v>
          </cell>
        </row>
        <row r="3210">
          <cell r="A3210">
            <v>39731</v>
          </cell>
          <cell r="B3210">
            <v>3208</v>
          </cell>
          <cell r="D3210">
            <v>5.7123791428126598</v>
          </cell>
          <cell r="E3210">
            <v>5.3745157497424296</v>
          </cell>
          <cell r="G3210">
            <v>0</v>
          </cell>
        </row>
        <row r="3211">
          <cell r="A3211">
            <v>39734</v>
          </cell>
          <cell r="B3211">
            <v>3209</v>
          </cell>
          <cell r="D3211">
            <v>5.7123791428126598</v>
          </cell>
          <cell r="E3211">
            <v>5.3745157497424296</v>
          </cell>
          <cell r="G3211">
            <v>0</v>
          </cell>
        </row>
        <row r="3212">
          <cell r="A3212">
            <v>39735</v>
          </cell>
          <cell r="B3212">
            <v>3210</v>
          </cell>
          <cell r="D3212">
            <v>5.7123791428126598</v>
          </cell>
          <cell r="E3212">
            <v>5.3745157497424296</v>
          </cell>
          <cell r="G3212">
            <v>0</v>
          </cell>
        </row>
        <row r="3213">
          <cell r="A3213">
            <v>39736</v>
          </cell>
          <cell r="B3213">
            <v>3211</v>
          </cell>
          <cell r="D3213">
            <v>5.7123791428126598</v>
          </cell>
          <cell r="E3213">
            <v>5.3745157497424296</v>
          </cell>
          <cell r="G3213">
            <v>0</v>
          </cell>
        </row>
        <row r="3214">
          <cell r="A3214">
            <v>39737</v>
          </cell>
          <cell r="B3214">
            <v>3212</v>
          </cell>
          <cell r="D3214">
            <v>5.7123791428126598</v>
          </cell>
          <cell r="E3214">
            <v>5.3745157497424296</v>
          </cell>
          <cell r="G3214">
            <v>0</v>
          </cell>
        </row>
        <row r="3215">
          <cell r="A3215">
            <v>39738</v>
          </cell>
          <cell r="B3215">
            <v>3213</v>
          </cell>
          <cell r="D3215">
            <v>5.7123791428126598</v>
          </cell>
          <cell r="E3215">
            <v>5.3745157497424296</v>
          </cell>
          <cell r="G3215">
            <v>0</v>
          </cell>
        </row>
        <row r="3216">
          <cell r="A3216">
            <v>39741</v>
          </cell>
          <cell r="B3216">
            <v>3214</v>
          </cell>
          <cell r="D3216">
            <v>5.7123791428126598</v>
          </cell>
          <cell r="E3216">
            <v>5.3745157497424296</v>
          </cell>
          <cell r="G3216">
            <v>0</v>
          </cell>
        </row>
        <row r="3217">
          <cell r="A3217">
            <v>39742</v>
          </cell>
          <cell r="B3217">
            <v>3215</v>
          </cell>
          <cell r="D3217">
            <v>5.7123791428126598</v>
          </cell>
          <cell r="E3217">
            <v>5.3745157497424296</v>
          </cell>
          <cell r="G3217">
            <v>0</v>
          </cell>
        </row>
        <row r="3218">
          <cell r="A3218">
            <v>39743</v>
          </cell>
          <cell r="B3218">
            <v>3216</v>
          </cell>
          <cell r="D3218">
            <v>5.7123791428126598</v>
          </cell>
          <cell r="E3218">
            <v>5.3745157497424296</v>
          </cell>
          <cell r="G3218">
            <v>0</v>
          </cell>
        </row>
        <row r="3219">
          <cell r="A3219">
            <v>39744</v>
          </cell>
          <cell r="B3219">
            <v>3217</v>
          </cell>
          <cell r="D3219">
            <v>5.7123791428126598</v>
          </cell>
          <cell r="E3219">
            <v>5.3745157497424296</v>
          </cell>
          <cell r="G3219">
            <v>0</v>
          </cell>
        </row>
        <row r="3220">
          <cell r="A3220">
            <v>39745</v>
          </cell>
          <cell r="B3220">
            <v>3218</v>
          </cell>
          <cell r="D3220">
            <v>5.7123791428126598</v>
          </cell>
          <cell r="E3220">
            <v>5.3745157497424296</v>
          </cell>
          <cell r="G3220">
            <v>0</v>
          </cell>
        </row>
        <row r="3221">
          <cell r="A3221">
            <v>39748</v>
          </cell>
          <cell r="B3221">
            <v>3219</v>
          </cell>
          <cell r="D3221">
            <v>5.7123791428126598</v>
          </cell>
          <cell r="E3221">
            <v>5.3745157497424296</v>
          </cell>
          <cell r="G3221">
            <v>0</v>
          </cell>
        </row>
        <row r="3222">
          <cell r="A3222">
            <v>39749</v>
          </cell>
          <cell r="B3222">
            <v>3220</v>
          </cell>
          <cell r="D3222">
            <v>5.7123791428126598</v>
          </cell>
          <cell r="E3222">
            <v>5.3745157497424296</v>
          </cell>
          <cell r="G3222">
            <v>0</v>
          </cell>
        </row>
        <row r="3223">
          <cell r="A3223">
            <v>39750</v>
          </cell>
          <cell r="B3223">
            <v>3221</v>
          </cell>
          <cell r="D3223">
            <v>5.7123791428126598</v>
          </cell>
          <cell r="E3223">
            <v>5.3745157497424296</v>
          </cell>
          <cell r="G3223">
            <v>0</v>
          </cell>
        </row>
        <row r="3224">
          <cell r="A3224">
            <v>39751</v>
          </cell>
          <cell r="B3224">
            <v>3222</v>
          </cell>
          <cell r="D3224">
            <v>5.7123791428126598</v>
          </cell>
          <cell r="E3224">
            <v>5.3745157497424296</v>
          </cell>
          <cell r="G3224">
            <v>0</v>
          </cell>
        </row>
        <row r="3225">
          <cell r="A3225">
            <v>39752</v>
          </cell>
          <cell r="B3225">
            <v>3223</v>
          </cell>
          <cell r="D3225">
            <v>5.7123791428126598</v>
          </cell>
          <cell r="E3225">
            <v>5.3745157497424296</v>
          </cell>
          <cell r="G3225">
            <v>0</v>
          </cell>
        </row>
        <row r="3226">
          <cell r="A3226">
            <v>39755</v>
          </cell>
          <cell r="B3226">
            <v>3224</v>
          </cell>
          <cell r="D3226">
            <v>5.7123791428126598</v>
          </cell>
          <cell r="E3226">
            <v>5.3745157497424296</v>
          </cell>
          <cell r="G3226">
            <v>0</v>
          </cell>
        </row>
        <row r="3227">
          <cell r="A3227">
            <v>39756</v>
          </cell>
          <cell r="B3227">
            <v>3225</v>
          </cell>
          <cell r="D3227">
            <v>5.7123791428126598</v>
          </cell>
          <cell r="E3227">
            <v>5.3745157497424296</v>
          </cell>
          <cell r="G3227">
            <v>0</v>
          </cell>
        </row>
        <row r="3228">
          <cell r="A3228">
            <v>39757</v>
          </cell>
          <cell r="B3228">
            <v>3226</v>
          </cell>
          <cell r="D3228">
            <v>5.7123791428126598</v>
          </cell>
          <cell r="E3228">
            <v>5.3745157497424296</v>
          </cell>
          <cell r="G3228">
            <v>0</v>
          </cell>
        </row>
        <row r="3229">
          <cell r="A3229">
            <v>39758</v>
          </cell>
          <cell r="B3229">
            <v>3227</v>
          </cell>
          <cell r="D3229">
            <v>5.7123791428126598</v>
          </cell>
          <cell r="E3229">
            <v>5.3745157497424296</v>
          </cell>
          <cell r="G3229">
            <v>0</v>
          </cell>
        </row>
        <row r="3230">
          <cell r="A3230">
            <v>39759</v>
          </cell>
          <cell r="B3230">
            <v>3228</v>
          </cell>
          <cell r="D3230">
            <v>5.7123791428126598</v>
          </cell>
          <cell r="E3230">
            <v>5.3745157497424296</v>
          </cell>
          <cell r="G3230">
            <v>0</v>
          </cell>
        </row>
        <row r="3231">
          <cell r="A3231">
            <v>39762</v>
          </cell>
          <cell r="B3231">
            <v>3229</v>
          </cell>
          <cell r="D3231">
            <v>5.7123791428126598</v>
          </cell>
          <cell r="E3231">
            <v>5.3745157497424296</v>
          </cell>
          <cell r="G3231">
            <v>0</v>
          </cell>
        </row>
        <row r="3232">
          <cell r="A3232">
            <v>39763</v>
          </cell>
          <cell r="B3232">
            <v>3230</v>
          </cell>
          <cell r="D3232">
            <v>5.7123791428126598</v>
          </cell>
          <cell r="E3232">
            <v>5.3745157497424296</v>
          </cell>
          <cell r="G3232">
            <v>0</v>
          </cell>
        </row>
        <row r="3233">
          <cell r="A3233">
            <v>39764</v>
          </cell>
          <cell r="B3233">
            <v>3231</v>
          </cell>
          <cell r="D3233">
            <v>5.7123791428126598</v>
          </cell>
          <cell r="E3233">
            <v>5.3745157497424296</v>
          </cell>
          <cell r="G3233">
            <v>0</v>
          </cell>
        </row>
        <row r="3234">
          <cell r="A3234">
            <v>39765</v>
          </cell>
          <cell r="B3234">
            <v>3232</v>
          </cell>
          <cell r="D3234">
            <v>5.7123791428126598</v>
          </cell>
          <cell r="E3234">
            <v>5.3745157497424296</v>
          </cell>
          <cell r="G3234">
            <v>0</v>
          </cell>
        </row>
        <row r="3235">
          <cell r="A3235">
            <v>39766</v>
          </cell>
          <cell r="B3235">
            <v>3233</v>
          </cell>
          <cell r="D3235">
            <v>5.7123791428126598</v>
          </cell>
          <cell r="E3235">
            <v>5.3745157497424296</v>
          </cell>
          <cell r="G3235">
            <v>0</v>
          </cell>
        </row>
        <row r="3236">
          <cell r="A3236">
            <v>39769</v>
          </cell>
          <cell r="B3236">
            <v>3234</v>
          </cell>
          <cell r="D3236">
            <v>5.7123791428126598</v>
          </cell>
          <cell r="E3236">
            <v>5.3745157497424296</v>
          </cell>
          <cell r="G3236">
            <v>0</v>
          </cell>
        </row>
        <row r="3237">
          <cell r="A3237">
            <v>39770</v>
          </cell>
          <cell r="B3237">
            <v>3235</v>
          </cell>
          <cell r="D3237">
            <v>5.7123791428126598</v>
          </cell>
          <cell r="E3237">
            <v>5.3745157497424296</v>
          </cell>
          <cell r="G3237">
            <v>0</v>
          </cell>
        </row>
        <row r="3238">
          <cell r="A3238">
            <v>39771</v>
          </cell>
          <cell r="B3238">
            <v>3236</v>
          </cell>
          <cell r="D3238">
            <v>5.7123791428126598</v>
          </cell>
          <cell r="E3238">
            <v>5.3745157497424296</v>
          </cell>
          <cell r="G3238">
            <v>0</v>
          </cell>
        </row>
        <row r="3239">
          <cell r="A3239">
            <v>39772</v>
          </cell>
          <cell r="B3239">
            <v>3237</v>
          </cell>
          <cell r="D3239">
            <v>5.7123791428126598</v>
          </cell>
          <cell r="E3239">
            <v>5.3745157497424296</v>
          </cell>
          <cell r="G3239">
            <v>0</v>
          </cell>
        </row>
        <row r="3240">
          <cell r="A3240">
            <v>39773</v>
          </cell>
          <cell r="B3240">
            <v>3238</v>
          </cell>
          <cell r="D3240">
            <v>5.7123791428126598</v>
          </cell>
          <cell r="E3240">
            <v>5.3745157497424296</v>
          </cell>
          <cell r="G3240">
            <v>0</v>
          </cell>
        </row>
        <row r="3241">
          <cell r="A3241">
            <v>39776</v>
          </cell>
          <cell r="B3241">
            <v>3239</v>
          </cell>
          <cell r="D3241">
            <v>5.7123791428126598</v>
          </cell>
          <cell r="E3241">
            <v>5.3745157497424296</v>
          </cell>
          <cell r="G3241">
            <v>0</v>
          </cell>
        </row>
        <row r="3242">
          <cell r="A3242">
            <v>39777</v>
          </cell>
          <cell r="B3242">
            <v>3240</v>
          </cell>
          <cell r="D3242">
            <v>5.7123791428126598</v>
          </cell>
          <cell r="E3242">
            <v>5.3745157497424296</v>
          </cell>
          <cell r="G3242">
            <v>0</v>
          </cell>
        </row>
        <row r="3243">
          <cell r="A3243">
            <v>39778</v>
          </cell>
          <cell r="B3243">
            <v>3241</v>
          </cell>
          <cell r="D3243">
            <v>5.7123791428126598</v>
          </cell>
          <cell r="E3243">
            <v>5.3745157497424296</v>
          </cell>
          <cell r="G3243">
            <v>0</v>
          </cell>
        </row>
        <row r="3244">
          <cell r="A3244">
            <v>39779</v>
          </cell>
          <cell r="B3244">
            <v>3242</v>
          </cell>
          <cell r="D3244">
            <v>5.7123791428126598</v>
          </cell>
          <cell r="E3244">
            <v>5.3745157497424296</v>
          </cell>
          <cell r="G3244">
            <v>0</v>
          </cell>
        </row>
        <row r="3245">
          <cell r="A3245">
            <v>39780</v>
          </cell>
          <cell r="B3245">
            <v>3243</v>
          </cell>
          <cell r="D3245">
            <v>5.7123791428126598</v>
          </cell>
          <cell r="E3245">
            <v>5.3745157497424296</v>
          </cell>
          <cell r="G3245">
            <v>0</v>
          </cell>
        </row>
        <row r="3246">
          <cell r="A3246">
            <v>39783</v>
          </cell>
          <cell r="B3246">
            <v>3244</v>
          </cell>
          <cell r="D3246">
            <v>5.7123791428126598</v>
          </cell>
          <cell r="E3246">
            <v>5.3745157497424296</v>
          </cell>
          <cell r="G3246">
            <v>0</v>
          </cell>
        </row>
        <row r="3247">
          <cell r="A3247">
            <v>39784</v>
          </cell>
          <cell r="B3247">
            <v>3245</v>
          </cell>
          <cell r="D3247">
            <v>5.7123791428126598</v>
          </cell>
          <cell r="E3247">
            <v>5.3745157497424296</v>
          </cell>
          <cell r="G3247">
            <v>0</v>
          </cell>
        </row>
        <row r="3248">
          <cell r="A3248">
            <v>39785</v>
          </cell>
          <cell r="B3248">
            <v>3246</v>
          </cell>
          <cell r="D3248">
            <v>5.7123791428126598</v>
          </cell>
          <cell r="E3248">
            <v>5.3745157497424296</v>
          </cell>
          <cell r="G3248">
            <v>0</v>
          </cell>
        </row>
        <row r="3249">
          <cell r="A3249">
            <v>39786</v>
          </cell>
          <cell r="B3249">
            <v>3247</v>
          </cell>
          <cell r="D3249">
            <v>5.7123791428126598</v>
          </cell>
          <cell r="E3249">
            <v>5.3745157497424296</v>
          </cell>
          <cell r="G3249">
            <v>0</v>
          </cell>
        </row>
        <row r="3250">
          <cell r="A3250">
            <v>39787</v>
          </cell>
          <cell r="B3250">
            <v>3248</v>
          </cell>
          <cell r="D3250">
            <v>5.7123791428126598</v>
          </cell>
          <cell r="E3250">
            <v>5.3745157497424296</v>
          </cell>
          <cell r="G3250">
            <v>0</v>
          </cell>
        </row>
        <row r="3251">
          <cell r="A3251">
            <v>39790</v>
          </cell>
          <cell r="B3251">
            <v>3249</v>
          </cell>
          <cell r="D3251">
            <v>5.7123791428126598</v>
          </cell>
          <cell r="E3251">
            <v>5.3745157497424296</v>
          </cell>
          <cell r="G3251">
            <v>0</v>
          </cell>
        </row>
        <row r="3252">
          <cell r="A3252">
            <v>39791</v>
          </cell>
          <cell r="B3252">
            <v>3250</v>
          </cell>
          <cell r="D3252">
            <v>5.7123791428126598</v>
          </cell>
          <cell r="E3252">
            <v>5.3745157497424296</v>
          </cell>
          <cell r="G3252">
            <v>0</v>
          </cell>
        </row>
        <row r="3253">
          <cell r="A3253">
            <v>39792</v>
          </cell>
          <cell r="B3253">
            <v>3251</v>
          </cell>
          <cell r="D3253">
            <v>5.7123791428126598</v>
          </cell>
          <cell r="E3253">
            <v>5.3745157497424296</v>
          </cell>
          <cell r="G3253">
            <v>0</v>
          </cell>
        </row>
        <row r="3254">
          <cell r="A3254">
            <v>39793</v>
          </cell>
          <cell r="B3254">
            <v>3252</v>
          </cell>
          <cell r="D3254">
            <v>5.7123791428126598</v>
          </cell>
          <cell r="E3254">
            <v>5.3745157497424296</v>
          </cell>
          <cell r="G3254">
            <v>0</v>
          </cell>
        </row>
        <row r="3255">
          <cell r="A3255">
            <v>39794</v>
          </cell>
          <cell r="B3255">
            <v>3253</v>
          </cell>
          <cell r="D3255">
            <v>5.7123791428126598</v>
          </cell>
          <cell r="E3255">
            <v>5.3745157497424296</v>
          </cell>
          <cell r="G3255">
            <v>0</v>
          </cell>
        </row>
        <row r="3256">
          <cell r="A3256">
            <v>39797</v>
          </cell>
          <cell r="B3256">
            <v>3254</v>
          </cell>
          <cell r="D3256">
            <v>5.7123791428126598</v>
          </cell>
          <cell r="E3256">
            <v>5.3745157497424296</v>
          </cell>
          <cell r="G3256">
            <v>0</v>
          </cell>
        </row>
        <row r="3257">
          <cell r="A3257">
            <v>39798</v>
          </cell>
          <cell r="B3257">
            <v>3255</v>
          </cell>
          <cell r="D3257">
            <v>5.7123791428126598</v>
          </cell>
          <cell r="E3257">
            <v>5.3745157497424296</v>
          </cell>
          <cell r="G3257">
            <v>0</v>
          </cell>
        </row>
        <row r="3258">
          <cell r="A3258">
            <v>39799</v>
          </cell>
          <cell r="B3258">
            <v>3256</v>
          </cell>
          <cell r="D3258">
            <v>5.7123791428126598</v>
          </cell>
          <cell r="E3258">
            <v>5.3745157497424296</v>
          </cell>
          <cell r="G3258">
            <v>0</v>
          </cell>
        </row>
        <row r="3259">
          <cell r="A3259">
            <v>39800</v>
          </cell>
          <cell r="B3259">
            <v>3257</v>
          </cell>
          <cell r="D3259">
            <v>5.7123791428126598</v>
          </cell>
          <cell r="E3259">
            <v>5.3745157497424296</v>
          </cell>
          <cell r="G3259">
            <v>0</v>
          </cell>
        </row>
        <row r="3260">
          <cell r="A3260">
            <v>39801</v>
          </cell>
          <cell r="B3260">
            <v>3258</v>
          </cell>
          <cell r="D3260">
            <v>5.7123791428126598</v>
          </cell>
          <cell r="E3260">
            <v>5.3745157497424296</v>
          </cell>
          <cell r="G3260">
            <v>0</v>
          </cell>
        </row>
        <row r="3261">
          <cell r="A3261">
            <v>39804</v>
          </cell>
          <cell r="B3261">
            <v>3259</v>
          </cell>
          <cell r="D3261">
            <v>5.7123791428126598</v>
          </cell>
          <cell r="E3261">
            <v>5.3745157497424296</v>
          </cell>
          <cell r="G3261">
            <v>0</v>
          </cell>
        </row>
        <row r="3262">
          <cell r="A3262">
            <v>39805</v>
          </cell>
          <cell r="B3262">
            <v>3260</v>
          </cell>
          <cell r="D3262">
            <v>5.7123791428126598</v>
          </cell>
          <cell r="E3262">
            <v>5.3745157497424296</v>
          </cell>
          <cell r="G3262">
            <v>0</v>
          </cell>
        </row>
        <row r="3263">
          <cell r="A3263">
            <v>39806</v>
          </cell>
          <cell r="B3263">
            <v>3261</v>
          </cell>
          <cell r="D3263">
            <v>5.7123791428126598</v>
          </cell>
          <cell r="E3263">
            <v>5.3745157497424296</v>
          </cell>
          <cell r="G3263">
            <v>0</v>
          </cell>
        </row>
        <row r="3264">
          <cell r="A3264">
            <v>39808</v>
          </cell>
          <cell r="B3264">
            <v>3262</v>
          </cell>
          <cell r="D3264">
            <v>5.7123791428126598</v>
          </cell>
          <cell r="E3264">
            <v>5.3745157497424296</v>
          </cell>
          <cell r="G3264">
            <v>0</v>
          </cell>
        </row>
        <row r="3265">
          <cell r="A3265">
            <v>39811</v>
          </cell>
          <cell r="B3265">
            <v>3263</v>
          </cell>
          <cell r="D3265">
            <v>5.7123791428126598</v>
          </cell>
          <cell r="E3265">
            <v>5.3745157497424296</v>
          </cell>
          <cell r="G3265">
            <v>0</v>
          </cell>
        </row>
        <row r="3266">
          <cell r="A3266">
            <v>39812</v>
          </cell>
          <cell r="B3266">
            <v>3264</v>
          </cell>
          <cell r="D3266">
            <v>5.7123791428126598</v>
          </cell>
          <cell r="E3266">
            <v>5.3745157497424296</v>
          </cell>
          <cell r="G3266">
            <v>0</v>
          </cell>
        </row>
        <row r="3267">
          <cell r="A3267">
            <v>39813</v>
          </cell>
          <cell r="B3267">
            <v>3265</v>
          </cell>
          <cell r="D3267">
            <v>5.7123791428126598</v>
          </cell>
          <cell r="E3267">
            <v>5.3745157497424296</v>
          </cell>
          <cell r="G3267">
            <v>0</v>
          </cell>
        </row>
        <row r="3268">
          <cell r="A3268">
            <v>39815</v>
          </cell>
          <cell r="B3268">
            <v>3266</v>
          </cell>
          <cell r="D3268">
            <v>5.7123791428126598</v>
          </cell>
          <cell r="E3268">
            <v>5.3745157497424296</v>
          </cell>
          <cell r="G3268">
            <v>0</v>
          </cell>
        </row>
        <row r="3269">
          <cell r="A3269">
            <v>39818</v>
          </cell>
          <cell r="B3269">
            <v>3267</v>
          </cell>
          <cell r="D3269">
            <v>5.7123791428126598</v>
          </cell>
          <cell r="E3269">
            <v>5.3745157497424296</v>
          </cell>
          <cell r="G3269">
            <v>0</v>
          </cell>
        </row>
        <row r="3270">
          <cell r="A3270">
            <v>39819</v>
          </cell>
          <cell r="B3270">
            <v>3268</v>
          </cell>
          <cell r="D3270">
            <v>5.7123791428126598</v>
          </cell>
          <cell r="E3270">
            <v>5.3745157497424296</v>
          </cell>
          <cell r="G3270">
            <v>0</v>
          </cell>
        </row>
        <row r="3271">
          <cell r="A3271">
            <v>39820</v>
          </cell>
          <cell r="B3271">
            <v>3269</v>
          </cell>
          <cell r="D3271">
            <v>5.7123791428126598</v>
          </cell>
          <cell r="E3271">
            <v>5.3745157497424296</v>
          </cell>
          <cell r="G3271">
            <v>0</v>
          </cell>
        </row>
        <row r="3272">
          <cell r="A3272">
            <v>39821</v>
          </cell>
          <cell r="B3272">
            <v>3270</v>
          </cell>
          <cell r="D3272">
            <v>5.7123791428126598</v>
          </cell>
          <cell r="E3272">
            <v>5.3745157497424296</v>
          </cell>
          <cell r="G3272">
            <v>0</v>
          </cell>
        </row>
        <row r="3273">
          <cell r="A3273">
            <v>39822</v>
          </cell>
          <cell r="B3273">
            <v>3271</v>
          </cell>
          <cell r="D3273">
            <v>5.7123791428126598</v>
          </cell>
          <cell r="E3273">
            <v>5.3745157497424296</v>
          </cell>
          <cell r="G3273">
            <v>0</v>
          </cell>
        </row>
        <row r="3274">
          <cell r="A3274">
            <v>39825</v>
          </cell>
          <cell r="B3274">
            <v>3272</v>
          </cell>
          <cell r="D3274">
            <v>5.7123791428126598</v>
          </cell>
          <cell r="E3274">
            <v>5.3745157497424296</v>
          </cell>
          <cell r="G3274">
            <v>0</v>
          </cell>
        </row>
        <row r="3275">
          <cell r="A3275">
            <v>39826</v>
          </cell>
          <cell r="B3275">
            <v>3273</v>
          </cell>
          <cell r="D3275">
            <v>5.7123791428126598</v>
          </cell>
          <cell r="E3275">
            <v>5.3745157497424296</v>
          </cell>
          <cell r="G3275">
            <v>0</v>
          </cell>
        </row>
        <row r="3276">
          <cell r="A3276">
            <v>39827</v>
          </cell>
          <cell r="B3276">
            <v>3274</v>
          </cell>
          <cell r="D3276">
            <v>5.7123791428126598</v>
          </cell>
          <cell r="E3276">
            <v>5.3745157497424296</v>
          </cell>
          <cell r="G3276">
            <v>0</v>
          </cell>
        </row>
        <row r="3277">
          <cell r="A3277">
            <v>39828</v>
          </cell>
          <cell r="B3277">
            <v>3275</v>
          </cell>
          <cell r="D3277">
            <v>5.7123791428126598</v>
          </cell>
          <cell r="E3277">
            <v>5.3745157497424296</v>
          </cell>
          <cell r="G3277">
            <v>0</v>
          </cell>
        </row>
        <row r="3278">
          <cell r="A3278">
            <v>39829</v>
          </cell>
          <cell r="B3278">
            <v>3276</v>
          </cell>
          <cell r="D3278">
            <v>5.7123791428126598</v>
          </cell>
          <cell r="E3278">
            <v>5.3745157497424296</v>
          </cell>
          <cell r="G3278">
            <v>0</v>
          </cell>
        </row>
        <row r="3279">
          <cell r="A3279">
            <v>39832</v>
          </cell>
          <cell r="B3279">
            <v>3277</v>
          </cell>
          <cell r="D3279">
            <v>5.7123791428126598</v>
          </cell>
          <cell r="E3279">
            <v>5.3745157497424296</v>
          </cell>
          <cell r="G3279">
            <v>0</v>
          </cell>
        </row>
        <row r="3280">
          <cell r="A3280">
            <v>39833</v>
          </cell>
          <cell r="B3280">
            <v>3278</v>
          </cell>
          <cell r="D3280">
            <v>5.7123791428126598</v>
          </cell>
          <cell r="E3280">
            <v>5.3745157497424296</v>
          </cell>
          <cell r="G3280">
            <v>0</v>
          </cell>
        </row>
        <row r="3281">
          <cell r="A3281">
            <v>39834</v>
          </cell>
          <cell r="B3281">
            <v>3279</v>
          </cell>
          <cell r="D3281">
            <v>5.7123791428126598</v>
          </cell>
          <cell r="E3281">
            <v>5.3745157497424296</v>
          </cell>
          <cell r="G3281">
            <v>0</v>
          </cell>
        </row>
        <row r="3282">
          <cell r="A3282">
            <v>39835</v>
          </cell>
          <cell r="B3282">
            <v>3280</v>
          </cell>
          <cell r="D3282">
            <v>5.7123791428126598</v>
          </cell>
          <cell r="E3282">
            <v>5.3745157497424296</v>
          </cell>
          <cell r="G3282">
            <v>0</v>
          </cell>
        </row>
        <row r="3283">
          <cell r="A3283">
            <v>39836</v>
          </cell>
          <cell r="B3283">
            <v>3281</v>
          </cell>
          <cell r="D3283">
            <v>5.7123791428126598</v>
          </cell>
          <cell r="E3283">
            <v>5.3745157497424296</v>
          </cell>
          <cell r="G3283">
            <v>0</v>
          </cell>
        </row>
        <row r="3284">
          <cell r="A3284">
            <v>39839</v>
          </cell>
          <cell r="B3284">
            <v>3282</v>
          </cell>
          <cell r="D3284">
            <v>5.7123791428126598</v>
          </cell>
          <cell r="E3284">
            <v>5.3745157497424296</v>
          </cell>
          <cell r="G3284">
            <v>0</v>
          </cell>
        </row>
        <row r="3285">
          <cell r="A3285">
            <v>39840</v>
          </cell>
          <cell r="B3285">
            <v>3283</v>
          </cell>
          <cell r="D3285">
            <v>5.7123791428126598</v>
          </cell>
          <cell r="E3285">
            <v>5.3745157497424296</v>
          </cell>
          <cell r="G3285">
            <v>0</v>
          </cell>
        </row>
        <row r="3286">
          <cell r="A3286">
            <v>39841</v>
          </cell>
          <cell r="B3286">
            <v>3284</v>
          </cell>
          <cell r="D3286">
            <v>5.7123791428126598</v>
          </cell>
          <cell r="E3286">
            <v>5.3745157497424296</v>
          </cell>
          <cell r="G3286">
            <v>0</v>
          </cell>
        </row>
        <row r="3287">
          <cell r="A3287">
            <v>39842</v>
          </cell>
          <cell r="B3287">
            <v>3285</v>
          </cell>
          <cell r="D3287">
            <v>5.7123791428126598</v>
          </cell>
          <cell r="E3287">
            <v>5.3745157497424296</v>
          </cell>
          <cell r="G3287">
            <v>0</v>
          </cell>
        </row>
        <row r="3288">
          <cell r="A3288">
            <v>39843</v>
          </cell>
          <cell r="B3288">
            <v>3286</v>
          </cell>
          <cell r="D3288">
            <v>5.7123791428126598</v>
          </cell>
          <cell r="E3288">
            <v>5.3745157497424296</v>
          </cell>
          <cell r="G3288">
            <v>0</v>
          </cell>
        </row>
        <row r="3289">
          <cell r="A3289">
            <v>39846</v>
          </cell>
          <cell r="B3289">
            <v>3287</v>
          </cell>
          <cell r="D3289">
            <v>5.7123791428126598</v>
          </cell>
          <cell r="E3289">
            <v>5.3745157497424296</v>
          </cell>
          <cell r="G3289">
            <v>0</v>
          </cell>
        </row>
        <row r="3290">
          <cell r="A3290">
            <v>39847</v>
          </cell>
          <cell r="B3290">
            <v>3288</v>
          </cell>
          <cell r="D3290">
            <v>5.7123791428126598</v>
          </cell>
          <cell r="E3290">
            <v>5.3745157497424296</v>
          </cell>
          <cell r="G3290">
            <v>0</v>
          </cell>
        </row>
        <row r="3291">
          <cell r="A3291">
            <v>39848</v>
          </cell>
          <cell r="B3291">
            <v>3289</v>
          </cell>
          <cell r="D3291">
            <v>5.7123791428126598</v>
          </cell>
          <cell r="E3291">
            <v>5.3745157497424296</v>
          </cell>
          <cell r="G3291">
            <v>0</v>
          </cell>
        </row>
        <row r="3292">
          <cell r="A3292">
            <v>39849</v>
          </cell>
          <cell r="B3292">
            <v>3290</v>
          </cell>
          <cell r="D3292">
            <v>5.7123791428126598</v>
          </cell>
          <cell r="E3292">
            <v>5.3745157497424296</v>
          </cell>
          <cell r="G3292">
            <v>0</v>
          </cell>
        </row>
        <row r="3293">
          <cell r="A3293">
            <v>39850</v>
          </cell>
          <cell r="B3293">
            <v>3291</v>
          </cell>
          <cell r="D3293">
            <v>5.7123791428126598</v>
          </cell>
          <cell r="E3293">
            <v>5.3745157497424296</v>
          </cell>
          <cell r="G3293">
            <v>0</v>
          </cell>
        </row>
        <row r="3294">
          <cell r="A3294">
            <v>39853</v>
          </cell>
          <cell r="B3294">
            <v>3292</v>
          </cell>
          <cell r="D3294">
            <v>5.7123791428126598</v>
          </cell>
          <cell r="E3294">
            <v>5.3745157497424296</v>
          </cell>
          <cell r="G3294">
            <v>0</v>
          </cell>
        </row>
        <row r="3295">
          <cell r="A3295">
            <v>39854</v>
          </cell>
          <cell r="B3295">
            <v>3293</v>
          </cell>
          <cell r="D3295">
            <v>5.7123791428126598</v>
          </cell>
          <cell r="E3295">
            <v>5.3745157497424296</v>
          </cell>
          <cell r="G3295">
            <v>0</v>
          </cell>
        </row>
        <row r="3296">
          <cell r="A3296">
            <v>39855</v>
          </cell>
          <cell r="B3296">
            <v>3294</v>
          </cell>
          <cell r="D3296">
            <v>5.7123791428126598</v>
          </cell>
          <cell r="E3296">
            <v>5.3745157497424296</v>
          </cell>
          <cell r="G3296">
            <v>0</v>
          </cell>
        </row>
        <row r="3297">
          <cell r="A3297">
            <v>39856</v>
          </cell>
          <cell r="B3297">
            <v>3295</v>
          </cell>
          <cell r="D3297">
            <v>5.7123791428126598</v>
          </cell>
          <cell r="E3297">
            <v>5.3745157497424296</v>
          </cell>
          <cell r="G3297">
            <v>0</v>
          </cell>
        </row>
        <row r="3298">
          <cell r="A3298">
            <v>39857</v>
          </cell>
          <cell r="B3298">
            <v>3296</v>
          </cell>
          <cell r="D3298">
            <v>5.7123791428126598</v>
          </cell>
          <cell r="E3298">
            <v>5.3745157497424296</v>
          </cell>
          <cell r="G3298">
            <v>0</v>
          </cell>
        </row>
        <row r="3299">
          <cell r="A3299">
            <v>39860</v>
          </cell>
          <cell r="B3299">
            <v>3297</v>
          </cell>
          <cell r="D3299">
            <v>5.7123791428126598</v>
          </cell>
          <cell r="E3299">
            <v>5.3745157497424296</v>
          </cell>
          <cell r="G3299">
            <v>0</v>
          </cell>
        </row>
        <row r="3300">
          <cell r="A3300">
            <v>39861</v>
          </cell>
          <cell r="B3300">
            <v>3298</v>
          </cell>
          <cell r="D3300">
            <v>5.7123791428126598</v>
          </cell>
          <cell r="E3300">
            <v>5.3745157497424296</v>
          </cell>
          <cell r="G3300">
            <v>0</v>
          </cell>
        </row>
        <row r="3301">
          <cell r="A3301">
            <v>39862</v>
          </cell>
          <cell r="B3301">
            <v>3299</v>
          </cell>
          <cell r="D3301">
            <v>5.7123791428126598</v>
          </cell>
          <cell r="E3301">
            <v>5.3745157497424296</v>
          </cell>
          <cell r="G3301">
            <v>0</v>
          </cell>
        </row>
        <row r="3302">
          <cell r="A3302">
            <v>39863</v>
          </cell>
          <cell r="B3302">
            <v>3300</v>
          </cell>
          <cell r="D3302">
            <v>5.7123791428126598</v>
          </cell>
          <cell r="E3302">
            <v>5.3745157497424296</v>
          </cell>
          <cell r="G3302">
            <v>0</v>
          </cell>
        </row>
        <row r="3303">
          <cell r="A3303">
            <v>39864</v>
          </cell>
          <cell r="B3303">
            <v>3301</v>
          </cell>
          <cell r="D3303">
            <v>5.7123791428126598</v>
          </cell>
          <cell r="E3303">
            <v>5.3745157497424296</v>
          </cell>
          <cell r="G3303">
            <v>0</v>
          </cell>
        </row>
        <row r="3304">
          <cell r="A3304">
            <v>39869</v>
          </cell>
          <cell r="B3304">
            <v>3302</v>
          </cell>
          <cell r="D3304">
            <v>5.7123791428126598</v>
          </cell>
          <cell r="E3304">
            <v>5.3745157497424296</v>
          </cell>
          <cell r="G3304">
            <v>0</v>
          </cell>
        </row>
        <row r="3305">
          <cell r="A3305">
            <v>39870</v>
          </cell>
          <cell r="B3305">
            <v>3303</v>
          </cell>
          <cell r="D3305">
            <v>5.7123791428126598</v>
          </cell>
          <cell r="E3305">
            <v>5.3745157497424296</v>
          </cell>
          <cell r="G3305">
            <v>0</v>
          </cell>
        </row>
        <row r="3306">
          <cell r="A3306">
            <v>39871</v>
          </cell>
          <cell r="B3306">
            <v>3304</v>
          </cell>
          <cell r="D3306">
            <v>5.7123791428126598</v>
          </cell>
          <cell r="E3306">
            <v>5.3745157497424296</v>
          </cell>
          <cell r="G3306">
            <v>0</v>
          </cell>
        </row>
        <row r="3307">
          <cell r="A3307">
            <v>39874</v>
          </cell>
          <cell r="B3307">
            <v>3305</v>
          </cell>
          <cell r="D3307">
            <v>5.7123791428126598</v>
          </cell>
          <cell r="E3307">
            <v>5.3745157497424296</v>
          </cell>
          <cell r="G3307">
            <v>0</v>
          </cell>
        </row>
        <row r="3308">
          <cell r="A3308">
            <v>39875</v>
          </cell>
          <cell r="B3308">
            <v>3306</v>
          </cell>
          <cell r="D3308">
            <v>5.7123791428126598</v>
          </cell>
          <cell r="E3308">
            <v>5.3745157497424296</v>
          </cell>
          <cell r="G3308">
            <v>0</v>
          </cell>
        </row>
        <row r="3309">
          <cell r="A3309">
            <v>39876</v>
          </cell>
          <cell r="B3309">
            <v>3307</v>
          </cell>
          <cell r="D3309">
            <v>5.7123791428126598</v>
          </cell>
          <cell r="E3309">
            <v>5.3745157497424296</v>
          </cell>
          <cell r="G3309">
            <v>0</v>
          </cell>
        </row>
        <row r="3310">
          <cell r="A3310">
            <v>39877</v>
          </cell>
          <cell r="B3310">
            <v>3308</v>
          </cell>
          <cell r="D3310">
            <v>5.7123791428126598</v>
          </cell>
          <cell r="E3310">
            <v>5.3745157497424296</v>
          </cell>
          <cell r="G3310">
            <v>0</v>
          </cell>
        </row>
        <row r="3311">
          <cell r="A3311">
            <v>39878</v>
          </cell>
          <cell r="B3311">
            <v>3309</v>
          </cell>
          <cell r="D3311">
            <v>5.7123791428126598</v>
          </cell>
          <cell r="E3311">
            <v>5.3745157497424296</v>
          </cell>
          <cell r="G3311">
            <v>0</v>
          </cell>
        </row>
        <row r="3312">
          <cell r="A3312">
            <v>39881</v>
          </cell>
          <cell r="B3312">
            <v>3310</v>
          </cell>
          <cell r="D3312">
            <v>5.7123791428126598</v>
          </cell>
          <cell r="E3312">
            <v>5.3745157497424296</v>
          </cell>
          <cell r="G3312">
            <v>0</v>
          </cell>
        </row>
        <row r="3313">
          <cell r="A3313">
            <v>39882</v>
          </cell>
          <cell r="B3313">
            <v>3311</v>
          </cell>
          <cell r="D3313">
            <v>5.7123791428126598</v>
          </cell>
          <cell r="E3313">
            <v>5.3745157497424296</v>
          </cell>
          <cell r="G3313">
            <v>0</v>
          </cell>
        </row>
        <row r="3314">
          <cell r="A3314">
            <v>39883</v>
          </cell>
          <cell r="B3314">
            <v>3312</v>
          </cell>
          <cell r="D3314">
            <v>5.7123791428126598</v>
          </cell>
          <cell r="E3314">
            <v>5.3745157497424296</v>
          </cell>
          <cell r="G3314">
            <v>0</v>
          </cell>
        </row>
        <row r="3315">
          <cell r="A3315">
            <v>39884</v>
          </cell>
          <cell r="B3315">
            <v>3313</v>
          </cell>
          <cell r="D3315">
            <v>5.7123791428126598</v>
          </cell>
          <cell r="E3315">
            <v>5.3745157497424296</v>
          </cell>
          <cell r="G3315">
            <v>0</v>
          </cell>
        </row>
        <row r="3316">
          <cell r="A3316">
            <v>39885</v>
          </cell>
          <cell r="B3316">
            <v>3314</v>
          </cell>
          <cell r="D3316">
            <v>5.7123791428126598</v>
          </cell>
          <cell r="E3316">
            <v>5.3745157497424296</v>
          </cell>
          <cell r="G3316">
            <v>0</v>
          </cell>
        </row>
        <row r="3317">
          <cell r="A3317">
            <v>39888</v>
          </cell>
          <cell r="B3317">
            <v>3315</v>
          </cell>
          <cell r="D3317">
            <v>5.7123791428126598</v>
          </cell>
          <cell r="E3317">
            <v>5.3745157497424296</v>
          </cell>
          <cell r="G3317">
            <v>0</v>
          </cell>
        </row>
        <row r="3318">
          <cell r="A3318">
            <v>39889</v>
          </cell>
          <cell r="B3318">
            <v>3316</v>
          </cell>
          <cell r="D3318">
            <v>5.7123791428126598</v>
          </cell>
          <cell r="E3318">
            <v>5.3745157497424296</v>
          </cell>
          <cell r="G3318">
            <v>0</v>
          </cell>
        </row>
        <row r="3319">
          <cell r="A3319">
            <v>39890</v>
          </cell>
          <cell r="B3319">
            <v>3317</v>
          </cell>
          <cell r="D3319">
            <v>5.7123791428126598</v>
          </cell>
          <cell r="E3319">
            <v>5.3745157497424296</v>
          </cell>
          <cell r="G3319">
            <v>0</v>
          </cell>
        </row>
        <row r="3320">
          <cell r="A3320">
            <v>39891</v>
          </cell>
          <cell r="B3320">
            <v>3318</v>
          </cell>
          <cell r="D3320">
            <v>5.7123791428126598</v>
          </cell>
          <cell r="E3320">
            <v>5.3745157497424296</v>
          </cell>
          <cell r="G3320">
            <v>0</v>
          </cell>
        </row>
        <row r="3321">
          <cell r="A3321">
            <v>39892</v>
          </cell>
          <cell r="B3321">
            <v>3319</v>
          </cell>
          <cell r="D3321">
            <v>5.7123791428126598</v>
          </cell>
          <cell r="E3321">
            <v>5.3745157497424296</v>
          </cell>
          <cell r="G3321">
            <v>0</v>
          </cell>
        </row>
        <row r="3322">
          <cell r="A3322">
            <v>39895</v>
          </cell>
          <cell r="B3322">
            <v>3320</v>
          </cell>
          <cell r="D3322">
            <v>5.7123791428126598</v>
          </cell>
          <cell r="E3322">
            <v>5.3745157497424296</v>
          </cell>
          <cell r="G3322">
            <v>0</v>
          </cell>
        </row>
        <row r="3323">
          <cell r="A3323">
            <v>39896</v>
          </cell>
          <cell r="B3323">
            <v>3321</v>
          </cell>
          <cell r="D3323">
            <v>5.7123791428126598</v>
          </cell>
          <cell r="E3323">
            <v>5.3745157497424296</v>
          </cell>
          <cell r="G3323">
            <v>0</v>
          </cell>
        </row>
        <row r="3324">
          <cell r="A3324">
            <v>39897</v>
          </cell>
          <cell r="B3324">
            <v>3322</v>
          </cell>
          <cell r="D3324">
            <v>5.7123791428126598</v>
          </cell>
          <cell r="E3324">
            <v>5.3745157497424296</v>
          </cell>
          <cell r="G3324">
            <v>0</v>
          </cell>
        </row>
        <row r="3325">
          <cell r="A3325">
            <v>39898</v>
          </cell>
          <cell r="B3325">
            <v>3323</v>
          </cell>
          <cell r="D3325">
            <v>5.7123791428126598</v>
          </cell>
          <cell r="E3325">
            <v>5.3745157497424296</v>
          </cell>
          <cell r="G3325">
            <v>0</v>
          </cell>
        </row>
        <row r="3326">
          <cell r="A3326">
            <v>39899</v>
          </cell>
          <cell r="B3326">
            <v>3324</v>
          </cell>
          <cell r="D3326">
            <v>5.7123791428126598</v>
          </cell>
          <cell r="E3326">
            <v>5.3745157497424296</v>
          </cell>
          <cell r="G3326">
            <v>0</v>
          </cell>
        </row>
        <row r="3327">
          <cell r="A3327">
            <v>39902</v>
          </cell>
          <cell r="B3327">
            <v>3325</v>
          </cell>
          <cell r="D3327">
            <v>5.7123791428126598</v>
          </cell>
          <cell r="E3327">
            <v>5.3745157497424296</v>
          </cell>
          <cell r="G3327">
            <v>0</v>
          </cell>
        </row>
        <row r="3328">
          <cell r="A3328">
            <v>39903</v>
          </cell>
          <cell r="B3328">
            <v>3326</v>
          </cell>
          <cell r="D3328">
            <v>5.7123791428126598</v>
          </cell>
          <cell r="E3328">
            <v>5.3745157497424296</v>
          </cell>
          <cell r="G3328">
            <v>0</v>
          </cell>
        </row>
        <row r="3329">
          <cell r="A3329">
            <v>39904</v>
          </cell>
          <cell r="B3329">
            <v>3327</v>
          </cell>
          <cell r="D3329">
            <v>5.7123791428126598</v>
          </cell>
          <cell r="E3329">
            <v>5.3745157497424296</v>
          </cell>
          <cell r="G3329">
            <v>0</v>
          </cell>
        </row>
        <row r="3330">
          <cell r="A3330">
            <v>39905</v>
          </cell>
          <cell r="B3330">
            <v>3328</v>
          </cell>
          <cell r="D3330">
            <v>5.7123791428126598</v>
          </cell>
          <cell r="E3330">
            <v>5.3745157497424296</v>
          </cell>
          <cell r="G3330">
            <v>0</v>
          </cell>
        </row>
        <row r="3331">
          <cell r="A3331">
            <v>39906</v>
          </cell>
          <cell r="B3331">
            <v>3329</v>
          </cell>
          <cell r="D3331">
            <v>5.7123791428126598</v>
          </cell>
          <cell r="E3331">
            <v>5.3745157497424296</v>
          </cell>
          <cell r="G3331">
            <v>0</v>
          </cell>
        </row>
        <row r="3332">
          <cell r="A3332">
            <v>39909</v>
          </cell>
          <cell r="B3332">
            <v>3330</v>
          </cell>
          <cell r="D3332">
            <v>5.7123791428126598</v>
          </cell>
          <cell r="E3332">
            <v>5.3745157497424296</v>
          </cell>
          <cell r="G3332">
            <v>0</v>
          </cell>
        </row>
        <row r="3333">
          <cell r="A3333">
            <v>39910</v>
          </cell>
          <cell r="B3333">
            <v>3331</v>
          </cell>
          <cell r="D3333">
            <v>5.7123791428126598</v>
          </cell>
          <cell r="E3333">
            <v>5.3745157497424296</v>
          </cell>
          <cell r="G3333">
            <v>0</v>
          </cell>
        </row>
        <row r="3334">
          <cell r="A3334">
            <v>39911</v>
          </cell>
          <cell r="B3334">
            <v>3332</v>
          </cell>
          <cell r="D3334">
            <v>5.7123791428126598</v>
          </cell>
          <cell r="E3334">
            <v>5.3745157497424296</v>
          </cell>
          <cell r="G3334">
            <v>0</v>
          </cell>
        </row>
        <row r="3335">
          <cell r="A3335">
            <v>39912</v>
          </cell>
          <cell r="B3335">
            <v>3333</v>
          </cell>
          <cell r="D3335">
            <v>5.7123791428126598</v>
          </cell>
          <cell r="E3335">
            <v>5.3745157497424296</v>
          </cell>
          <cell r="G3335">
            <v>0</v>
          </cell>
        </row>
        <row r="3336">
          <cell r="A3336">
            <v>39916</v>
          </cell>
          <cell r="B3336">
            <v>3334</v>
          </cell>
          <cell r="D3336">
            <v>5.7123791428126598</v>
          </cell>
          <cell r="E3336">
            <v>5.3745157497424296</v>
          </cell>
          <cell r="G3336">
            <v>0</v>
          </cell>
        </row>
        <row r="3337">
          <cell r="A3337">
            <v>39917</v>
          </cell>
          <cell r="B3337">
            <v>3335</v>
          </cell>
          <cell r="D3337">
            <v>5.7123791428126598</v>
          </cell>
          <cell r="E3337">
            <v>5.3745157497424296</v>
          </cell>
          <cell r="G3337">
            <v>0</v>
          </cell>
        </row>
        <row r="3338">
          <cell r="A3338">
            <v>39918</v>
          </cell>
          <cell r="B3338">
            <v>3336</v>
          </cell>
          <cell r="D3338">
            <v>5.7123791428126598</v>
          </cell>
          <cell r="E3338">
            <v>5.3745157497424296</v>
          </cell>
          <cell r="G3338">
            <v>0</v>
          </cell>
        </row>
        <row r="3339">
          <cell r="A3339">
            <v>39919</v>
          </cell>
          <cell r="B3339">
            <v>3337</v>
          </cell>
          <cell r="D3339">
            <v>5.7123791428126598</v>
          </cell>
          <cell r="E3339">
            <v>5.3745157497424296</v>
          </cell>
          <cell r="G3339">
            <v>0</v>
          </cell>
        </row>
        <row r="3340">
          <cell r="A3340">
            <v>39920</v>
          </cell>
          <cell r="B3340">
            <v>3338</v>
          </cell>
          <cell r="D3340">
            <v>5.7123791428126598</v>
          </cell>
          <cell r="E3340">
            <v>5.3745157497424296</v>
          </cell>
          <cell r="G3340">
            <v>0</v>
          </cell>
        </row>
        <row r="3341">
          <cell r="A3341">
            <v>39923</v>
          </cell>
          <cell r="B3341">
            <v>3339</v>
          </cell>
          <cell r="D3341">
            <v>5.7123791428126598</v>
          </cell>
          <cell r="E3341">
            <v>5.3745157497424296</v>
          </cell>
          <cell r="G3341">
            <v>0</v>
          </cell>
        </row>
        <row r="3342">
          <cell r="A3342">
            <v>39925</v>
          </cell>
          <cell r="B3342">
            <v>3340</v>
          </cell>
          <cell r="D3342">
            <v>5.7123791428126598</v>
          </cell>
          <cell r="E3342">
            <v>5.3745157497424296</v>
          </cell>
          <cell r="G3342">
            <v>0</v>
          </cell>
        </row>
        <row r="3343">
          <cell r="A3343">
            <v>39926</v>
          </cell>
          <cell r="B3343">
            <v>3341</v>
          </cell>
          <cell r="D3343">
            <v>5.7123791428126598</v>
          </cell>
          <cell r="E3343">
            <v>5.3745157497424296</v>
          </cell>
          <cell r="G3343">
            <v>0</v>
          </cell>
        </row>
        <row r="3344">
          <cell r="A3344">
            <v>39927</v>
          </cell>
          <cell r="B3344">
            <v>3342</v>
          </cell>
          <cell r="D3344">
            <v>5.7123791428126598</v>
          </cell>
          <cell r="E3344">
            <v>5.3745157497424296</v>
          </cell>
          <cell r="G3344">
            <v>0</v>
          </cell>
        </row>
        <row r="3345">
          <cell r="A3345">
            <v>39930</v>
          </cell>
          <cell r="B3345">
            <v>3343</v>
          </cell>
          <cell r="D3345">
            <v>5.7123791428126598</v>
          </cell>
          <cell r="E3345">
            <v>5.3745157497424296</v>
          </cell>
          <cell r="G3345">
            <v>0</v>
          </cell>
        </row>
        <row r="3346">
          <cell r="A3346">
            <v>39931</v>
          </cell>
          <cell r="B3346">
            <v>3344</v>
          </cell>
          <cell r="D3346">
            <v>5.7123791428126598</v>
          </cell>
          <cell r="E3346">
            <v>5.3745157497424296</v>
          </cell>
          <cell r="G3346">
            <v>0</v>
          </cell>
        </row>
        <row r="3347">
          <cell r="A3347">
            <v>39932</v>
          </cell>
          <cell r="B3347">
            <v>3345</v>
          </cell>
          <cell r="D3347">
            <v>5.7123791428126598</v>
          </cell>
          <cell r="E3347">
            <v>5.3745157497424296</v>
          </cell>
          <cell r="G3347">
            <v>0</v>
          </cell>
        </row>
        <row r="3348">
          <cell r="A3348">
            <v>39933</v>
          </cell>
          <cell r="B3348">
            <v>3346</v>
          </cell>
          <cell r="D3348">
            <v>5.7123791428126598</v>
          </cell>
          <cell r="E3348">
            <v>5.3745157497424296</v>
          </cell>
          <cell r="G3348">
            <v>0</v>
          </cell>
        </row>
        <row r="3349">
          <cell r="A3349">
            <v>39937</v>
          </cell>
          <cell r="B3349">
            <v>3347</v>
          </cell>
          <cell r="D3349">
            <v>5.7123791428126598</v>
          </cell>
          <cell r="E3349">
            <v>5.3745157497424296</v>
          </cell>
          <cell r="G3349">
            <v>0</v>
          </cell>
        </row>
        <row r="3350">
          <cell r="A3350">
            <v>39938</v>
          </cell>
          <cell r="B3350">
            <v>3348</v>
          </cell>
          <cell r="D3350">
            <v>5.7123791428126598</v>
          </cell>
          <cell r="E3350">
            <v>5.3745157497424296</v>
          </cell>
          <cell r="G3350">
            <v>0</v>
          </cell>
        </row>
        <row r="3351">
          <cell r="A3351">
            <v>39939</v>
          </cell>
          <cell r="B3351">
            <v>3349</v>
          </cell>
          <cell r="D3351">
            <v>5.7123791428126598</v>
          </cell>
          <cell r="E3351">
            <v>5.3745157497424296</v>
          </cell>
          <cell r="G3351">
            <v>0</v>
          </cell>
        </row>
        <row r="3352">
          <cell r="A3352">
            <v>39940</v>
          </cell>
          <cell r="B3352">
            <v>3350</v>
          </cell>
          <cell r="D3352">
            <v>5.7123791428126598</v>
          </cell>
          <cell r="E3352">
            <v>5.3745157497424296</v>
          </cell>
          <cell r="G3352">
            <v>0</v>
          </cell>
        </row>
        <row r="3353">
          <cell r="A3353">
            <v>39941</v>
          </cell>
          <cell r="B3353">
            <v>3351</v>
          </cell>
          <cell r="D3353">
            <v>5.7123791428126598</v>
          </cell>
          <cell r="E3353">
            <v>5.3745157497424296</v>
          </cell>
          <cell r="G3353">
            <v>0</v>
          </cell>
        </row>
        <row r="3354">
          <cell r="A3354">
            <v>39944</v>
          </cell>
          <cell r="B3354">
            <v>3352</v>
          </cell>
          <cell r="D3354">
            <v>5.7123791428126598</v>
          </cell>
          <cell r="E3354">
            <v>5.3745157497424296</v>
          </cell>
          <cell r="G3354">
            <v>0</v>
          </cell>
        </row>
        <row r="3355">
          <cell r="A3355">
            <v>39945</v>
          </cell>
          <cell r="B3355">
            <v>3353</v>
          </cell>
          <cell r="D3355">
            <v>5.7123791428126598</v>
          </cell>
          <cell r="E3355">
            <v>5.3745157497424296</v>
          </cell>
          <cell r="G3355">
            <v>0</v>
          </cell>
        </row>
        <row r="3356">
          <cell r="A3356">
            <v>39946</v>
          </cell>
          <cell r="B3356">
            <v>3354</v>
          </cell>
          <cell r="D3356">
            <v>5.7123791428126598</v>
          </cell>
          <cell r="E3356">
            <v>5.3745157497424296</v>
          </cell>
          <cell r="G3356">
            <v>0</v>
          </cell>
        </row>
        <row r="3357">
          <cell r="A3357">
            <v>39947</v>
          </cell>
          <cell r="B3357">
            <v>3355</v>
          </cell>
          <cell r="D3357">
            <v>5.7123791428126598</v>
          </cell>
          <cell r="E3357">
            <v>5.3745157497424296</v>
          </cell>
          <cell r="G3357">
            <v>0</v>
          </cell>
        </row>
        <row r="3358">
          <cell r="A3358">
            <v>39948</v>
          </cell>
          <cell r="B3358">
            <v>3356</v>
          </cell>
          <cell r="D3358">
            <v>5.7123791428126598</v>
          </cell>
          <cell r="E3358">
            <v>5.3745157497424296</v>
          </cell>
          <cell r="G3358">
            <v>0</v>
          </cell>
        </row>
        <row r="3359">
          <cell r="A3359">
            <v>39951</v>
          </cell>
          <cell r="B3359">
            <v>3357</v>
          </cell>
          <cell r="D3359">
            <v>5.7123791428126598</v>
          </cell>
          <cell r="E3359">
            <v>5.3745157497424296</v>
          </cell>
          <cell r="G3359">
            <v>0</v>
          </cell>
        </row>
        <row r="3360">
          <cell r="A3360">
            <v>39952</v>
          </cell>
          <cell r="B3360">
            <v>3358</v>
          </cell>
          <cell r="D3360">
            <v>5.7123791428126598</v>
          </cell>
          <cell r="E3360">
            <v>5.3745157497424296</v>
          </cell>
          <cell r="G3360">
            <v>0</v>
          </cell>
        </row>
        <row r="3361">
          <cell r="A3361">
            <v>39953</v>
          </cell>
          <cell r="B3361">
            <v>3359</v>
          </cell>
          <cell r="D3361">
            <v>5.7123791428126598</v>
          </cell>
          <cell r="E3361">
            <v>5.3745157497424296</v>
          </cell>
          <cell r="G3361">
            <v>0</v>
          </cell>
        </row>
        <row r="3362">
          <cell r="A3362">
            <v>39954</v>
          </cell>
          <cell r="B3362">
            <v>3360</v>
          </cell>
          <cell r="D3362">
            <v>5.7123791428126598</v>
          </cell>
          <cell r="E3362">
            <v>5.3745157497424296</v>
          </cell>
          <cell r="G3362">
            <v>0</v>
          </cell>
        </row>
        <row r="3363">
          <cell r="A3363">
            <v>39955</v>
          </cell>
          <cell r="B3363">
            <v>3361</v>
          </cell>
          <cell r="D3363">
            <v>5.7123791428126598</v>
          </cell>
          <cell r="E3363">
            <v>5.3745157497424296</v>
          </cell>
          <cell r="G3363">
            <v>0</v>
          </cell>
        </row>
        <row r="3364">
          <cell r="A3364">
            <v>39958</v>
          </cell>
          <cell r="B3364">
            <v>3362</v>
          </cell>
          <cell r="D3364">
            <v>5.7123791428126598</v>
          </cell>
          <cell r="E3364">
            <v>5.3745157497424296</v>
          </cell>
          <cell r="G3364">
            <v>0</v>
          </cell>
        </row>
        <row r="3365">
          <cell r="A3365">
            <v>39959</v>
          </cell>
          <cell r="B3365">
            <v>3363</v>
          </cell>
          <cell r="D3365">
            <v>5.7123791428126598</v>
          </cell>
          <cell r="E3365">
            <v>5.3745157497424296</v>
          </cell>
          <cell r="G3365">
            <v>0</v>
          </cell>
        </row>
        <row r="3366">
          <cell r="A3366">
            <v>39960</v>
          </cell>
          <cell r="B3366">
            <v>3364</v>
          </cell>
          <cell r="D3366">
            <v>5.7123791428126598</v>
          </cell>
          <cell r="E3366">
            <v>5.3745157497424296</v>
          </cell>
          <cell r="G3366">
            <v>0</v>
          </cell>
        </row>
        <row r="3367">
          <cell r="A3367">
            <v>39961</v>
          </cell>
          <cell r="B3367">
            <v>3365</v>
          </cell>
          <cell r="D3367">
            <v>5.7123791428126598</v>
          </cell>
          <cell r="E3367">
            <v>5.3745157497424296</v>
          </cell>
          <cell r="G3367">
            <v>0</v>
          </cell>
        </row>
        <row r="3368">
          <cell r="A3368">
            <v>39962</v>
          </cell>
          <cell r="B3368">
            <v>3366</v>
          </cell>
          <cell r="D3368">
            <v>5.7123791428126598</v>
          </cell>
          <cell r="E3368">
            <v>5.3745157497424296</v>
          </cell>
          <cell r="G3368">
            <v>0</v>
          </cell>
        </row>
        <row r="3369">
          <cell r="A3369">
            <v>39965</v>
          </cell>
          <cell r="B3369">
            <v>3367</v>
          </cell>
          <cell r="D3369">
            <v>5.7123791428126598</v>
          </cell>
          <cell r="E3369">
            <v>5.3745157497424296</v>
          </cell>
          <cell r="G3369">
            <v>0</v>
          </cell>
        </row>
        <row r="3370">
          <cell r="A3370">
            <v>39966</v>
          </cell>
          <cell r="B3370">
            <v>3368</v>
          </cell>
          <cell r="D3370">
            <v>5.7123791428126598</v>
          </cell>
          <cell r="E3370">
            <v>5.3745157497424296</v>
          </cell>
          <cell r="G3370">
            <v>0</v>
          </cell>
        </row>
        <row r="3371">
          <cell r="A3371">
            <v>39967</v>
          </cell>
          <cell r="B3371">
            <v>3369</v>
          </cell>
          <cell r="D3371">
            <v>5.7123791428126598</v>
          </cell>
          <cell r="E3371">
            <v>5.3745157497424296</v>
          </cell>
          <cell r="G3371">
            <v>0</v>
          </cell>
        </row>
        <row r="3372">
          <cell r="A3372">
            <v>39968</v>
          </cell>
          <cell r="B3372">
            <v>3370</v>
          </cell>
          <cell r="D3372">
            <v>5.7123791428126598</v>
          </cell>
          <cell r="E3372">
            <v>5.3745157497424296</v>
          </cell>
          <cell r="G3372">
            <v>0</v>
          </cell>
        </row>
        <row r="3373">
          <cell r="A3373">
            <v>39969</v>
          </cell>
          <cell r="B3373">
            <v>3371</v>
          </cell>
          <cell r="D3373">
            <v>5.7123791428126598</v>
          </cell>
          <cell r="E3373">
            <v>5.3745157497424296</v>
          </cell>
          <cell r="G3373">
            <v>0</v>
          </cell>
        </row>
        <row r="3374">
          <cell r="A3374">
            <v>39972</v>
          </cell>
          <cell r="B3374">
            <v>3372</v>
          </cell>
          <cell r="D3374">
            <v>5.7123791428126598</v>
          </cell>
          <cell r="E3374">
            <v>5.3745157497424296</v>
          </cell>
          <cell r="G3374">
            <v>0</v>
          </cell>
        </row>
        <row r="3375">
          <cell r="A3375">
            <v>39973</v>
          </cell>
          <cell r="B3375">
            <v>3373</v>
          </cell>
          <cell r="D3375">
            <v>5.7123791428126598</v>
          </cell>
          <cell r="E3375">
            <v>5.3745157497424296</v>
          </cell>
          <cell r="G3375">
            <v>0</v>
          </cell>
        </row>
        <row r="3376">
          <cell r="A3376">
            <v>39974</v>
          </cell>
          <cell r="B3376">
            <v>3374</v>
          </cell>
          <cell r="D3376">
            <v>5.7123791428126598</v>
          </cell>
          <cell r="E3376">
            <v>5.3745157497424296</v>
          </cell>
          <cell r="G3376">
            <v>0</v>
          </cell>
        </row>
        <row r="3377">
          <cell r="A3377">
            <v>39976</v>
          </cell>
          <cell r="B3377">
            <v>3375</v>
          </cell>
          <cell r="D3377">
            <v>5.7123791428126598</v>
          </cell>
          <cell r="E3377">
            <v>5.3745157497424296</v>
          </cell>
          <cell r="G3377">
            <v>0</v>
          </cell>
        </row>
        <row r="3378">
          <cell r="A3378">
            <v>39979</v>
          </cell>
          <cell r="B3378">
            <v>3376</v>
          </cell>
          <cell r="D3378">
            <v>5.7123791428126598</v>
          </cell>
          <cell r="E3378">
            <v>5.3745157497424296</v>
          </cell>
          <cell r="G3378">
            <v>0</v>
          </cell>
        </row>
        <row r="3379">
          <cell r="A3379">
            <v>39980</v>
          </cell>
          <cell r="B3379">
            <v>3377</v>
          </cell>
          <cell r="D3379">
            <v>5.7123791428126598</v>
          </cell>
          <cell r="E3379">
            <v>5.3745157497424296</v>
          </cell>
          <cell r="G3379">
            <v>0</v>
          </cell>
        </row>
        <row r="3380">
          <cell r="A3380">
            <v>39981</v>
          </cell>
          <cell r="B3380">
            <v>3378</v>
          </cell>
          <cell r="D3380">
            <v>5.7123791428126598</v>
          </cell>
          <cell r="E3380">
            <v>5.3745157497424296</v>
          </cell>
          <cell r="G3380">
            <v>0</v>
          </cell>
        </row>
        <row r="3381">
          <cell r="A3381">
            <v>39982</v>
          </cell>
          <cell r="B3381">
            <v>3379</v>
          </cell>
          <cell r="D3381">
            <v>5.7123791428126598</v>
          </cell>
          <cell r="E3381">
            <v>5.3745157497424296</v>
          </cell>
          <cell r="G3381">
            <v>0</v>
          </cell>
        </row>
        <row r="3382">
          <cell r="A3382">
            <v>39983</v>
          </cell>
          <cell r="B3382">
            <v>3380</v>
          </cell>
          <cell r="D3382">
            <v>5.7123791428126598</v>
          </cell>
          <cell r="E3382">
            <v>5.3745157497424296</v>
          </cell>
          <cell r="G3382">
            <v>0</v>
          </cell>
        </row>
        <row r="3383">
          <cell r="A3383">
            <v>39986</v>
          </cell>
          <cell r="B3383">
            <v>3381</v>
          </cell>
          <cell r="D3383">
            <v>5.7123791428126598</v>
          </cell>
          <cell r="E3383">
            <v>5.3745157497424296</v>
          </cell>
          <cell r="G3383">
            <v>0</v>
          </cell>
        </row>
        <row r="3384">
          <cell r="A3384">
            <v>39987</v>
          </cell>
          <cell r="B3384">
            <v>3382</v>
          </cell>
          <cell r="D3384">
            <v>5.7123791428126598</v>
          </cell>
          <cell r="E3384">
            <v>5.3745157497424296</v>
          </cell>
          <cell r="G3384">
            <v>0</v>
          </cell>
        </row>
        <row r="3385">
          <cell r="A3385">
            <v>39988</v>
          </cell>
          <cell r="B3385">
            <v>3383</v>
          </cell>
          <cell r="D3385">
            <v>5.7123791428126598</v>
          </cell>
          <cell r="E3385">
            <v>5.3745157497424296</v>
          </cell>
          <cell r="G3385">
            <v>0</v>
          </cell>
        </row>
        <row r="3386">
          <cell r="A3386">
            <v>39989</v>
          </cell>
          <cell r="B3386">
            <v>3384</v>
          </cell>
          <cell r="D3386">
            <v>5.7123791428126598</v>
          </cell>
          <cell r="E3386">
            <v>5.3745157497424296</v>
          </cell>
          <cell r="G3386">
            <v>0</v>
          </cell>
        </row>
        <row r="3387">
          <cell r="A3387">
            <v>39990</v>
          </cell>
          <cell r="B3387">
            <v>3385</v>
          </cell>
          <cell r="D3387">
            <v>5.7123791428126598</v>
          </cell>
          <cell r="E3387">
            <v>5.3745157497424296</v>
          </cell>
          <cell r="G3387">
            <v>0</v>
          </cell>
        </row>
        <row r="3388">
          <cell r="A3388">
            <v>39993</v>
          </cell>
          <cell r="B3388">
            <v>3386</v>
          </cell>
          <cell r="D3388">
            <v>5.7123791428126598</v>
          </cell>
          <cell r="E3388">
            <v>5.3745157497424296</v>
          </cell>
          <cell r="G3388">
            <v>0</v>
          </cell>
        </row>
        <row r="3389">
          <cell r="A3389">
            <v>39994</v>
          </cell>
          <cell r="B3389">
            <v>3387</v>
          </cell>
          <cell r="D3389">
            <v>5.7123791428126598</v>
          </cell>
          <cell r="E3389">
            <v>5.3745157497424296</v>
          </cell>
          <cell r="G3389">
            <v>0</v>
          </cell>
        </row>
        <row r="3390">
          <cell r="A3390">
            <v>39995</v>
          </cell>
          <cell r="B3390">
            <v>3388</v>
          </cell>
          <cell r="D3390">
            <v>5.7123791428126598</v>
          </cell>
          <cell r="E3390">
            <v>5.3745157497424296</v>
          </cell>
          <cell r="G3390">
            <v>0</v>
          </cell>
        </row>
        <row r="3391">
          <cell r="A3391">
            <v>39996</v>
          </cell>
          <cell r="B3391">
            <v>3389</v>
          </cell>
          <cell r="D3391">
            <v>5.7123791428126598</v>
          </cell>
          <cell r="E3391">
            <v>5.3745157497424296</v>
          </cell>
          <cell r="G3391">
            <v>0</v>
          </cell>
        </row>
        <row r="3392">
          <cell r="A3392">
            <v>39997</v>
          </cell>
          <cell r="B3392">
            <v>3390</v>
          </cell>
          <cell r="D3392">
            <v>5.7123791428126598</v>
          </cell>
          <cell r="E3392">
            <v>5.3745157497424296</v>
          </cell>
          <cell r="G3392">
            <v>0</v>
          </cell>
        </row>
        <row r="3393">
          <cell r="A3393">
            <v>40000</v>
          </cell>
          <cell r="B3393">
            <v>3391</v>
          </cell>
          <cell r="D3393">
            <v>5.7123791428126598</v>
          </cell>
          <cell r="E3393">
            <v>5.3745157497424296</v>
          </cell>
          <cell r="G3393">
            <v>0</v>
          </cell>
        </row>
        <row r="3394">
          <cell r="A3394">
            <v>40001</v>
          </cell>
          <cell r="B3394">
            <v>3392</v>
          </cell>
          <cell r="D3394">
            <v>5.7123791428126598</v>
          </cell>
          <cell r="E3394">
            <v>5.3745157497424296</v>
          </cell>
          <cell r="G3394">
            <v>0</v>
          </cell>
        </row>
        <row r="3395">
          <cell r="A3395">
            <v>40002</v>
          </cell>
          <cell r="B3395">
            <v>3393</v>
          </cell>
          <cell r="D3395">
            <v>5.7123791428126598</v>
          </cell>
          <cell r="E3395">
            <v>5.3745157497424296</v>
          </cell>
          <cell r="G3395">
            <v>0</v>
          </cell>
        </row>
        <row r="3396">
          <cell r="A3396">
            <v>40003</v>
          </cell>
          <cell r="B3396">
            <v>3394</v>
          </cell>
          <cell r="D3396">
            <v>5.7123791428126598</v>
          </cell>
          <cell r="E3396">
            <v>5.3745157497424296</v>
          </cell>
          <cell r="G3396">
            <v>0</v>
          </cell>
        </row>
        <row r="3397">
          <cell r="A3397">
            <v>40004</v>
          </cell>
          <cell r="B3397">
            <v>3395</v>
          </cell>
          <cell r="D3397">
            <v>5.7123791428126598</v>
          </cell>
          <cell r="E3397">
            <v>5.3745157497424296</v>
          </cell>
          <cell r="G3397">
            <v>0</v>
          </cell>
        </row>
        <row r="3398">
          <cell r="A3398">
            <v>40007</v>
          </cell>
          <cell r="B3398">
            <v>3396</v>
          </cell>
          <cell r="D3398">
            <v>5.7123791428126598</v>
          </cell>
          <cell r="E3398">
            <v>5.3745157497424296</v>
          </cell>
          <cell r="G3398">
            <v>0</v>
          </cell>
        </row>
        <row r="3399">
          <cell r="A3399">
            <v>40008</v>
          </cell>
          <cell r="B3399">
            <v>3397</v>
          </cell>
          <cell r="D3399">
            <v>5.7123791428126598</v>
          </cell>
          <cell r="E3399">
            <v>5.3745157497424296</v>
          </cell>
          <cell r="G3399">
            <v>0</v>
          </cell>
        </row>
        <row r="3400">
          <cell r="A3400">
            <v>40009</v>
          </cell>
          <cell r="B3400">
            <v>3398</v>
          </cell>
          <cell r="D3400">
            <v>5.7123791428126598</v>
          </cell>
          <cell r="E3400">
            <v>5.3745157497424296</v>
          </cell>
          <cell r="G3400">
            <v>0</v>
          </cell>
        </row>
        <row r="3401">
          <cell r="A3401">
            <v>40010</v>
          </cell>
          <cell r="B3401">
            <v>3399</v>
          </cell>
          <cell r="D3401">
            <v>5.7123791428126598</v>
          </cell>
          <cell r="E3401">
            <v>5.3745157497424296</v>
          </cell>
          <cell r="G3401">
            <v>0</v>
          </cell>
        </row>
        <row r="3402">
          <cell r="A3402">
            <v>40011</v>
          </cell>
          <cell r="B3402">
            <v>3400</v>
          </cell>
          <cell r="D3402">
            <v>5.7123791428126598</v>
          </cell>
          <cell r="E3402">
            <v>5.3745157497424296</v>
          </cell>
          <cell r="G3402">
            <v>0</v>
          </cell>
        </row>
        <row r="3403">
          <cell r="A3403">
            <v>40014</v>
          </cell>
          <cell r="B3403">
            <v>3401</v>
          </cell>
          <cell r="D3403">
            <v>5.7123791428126598</v>
          </cell>
          <cell r="E3403">
            <v>5.3745157497424296</v>
          </cell>
          <cell r="G3403">
            <v>0</v>
          </cell>
        </row>
        <row r="3404">
          <cell r="A3404">
            <v>40015</v>
          </cell>
          <cell r="B3404">
            <v>3402</v>
          </cell>
          <cell r="D3404">
            <v>5.7123791428126598</v>
          </cell>
          <cell r="E3404">
            <v>5.3745157497424296</v>
          </cell>
          <cell r="G3404">
            <v>0</v>
          </cell>
        </row>
        <row r="3405">
          <cell r="A3405">
            <v>40016</v>
          </cell>
          <cell r="B3405">
            <v>3403</v>
          </cell>
          <cell r="D3405">
            <v>5.7123791428126598</v>
          </cell>
          <cell r="E3405">
            <v>5.3745157497424296</v>
          </cell>
          <cell r="G3405">
            <v>0</v>
          </cell>
        </row>
        <row r="3406">
          <cell r="A3406">
            <v>40017</v>
          </cell>
          <cell r="B3406">
            <v>3404</v>
          </cell>
          <cell r="D3406">
            <v>5.7123791428126598</v>
          </cell>
          <cell r="E3406">
            <v>5.3745157497424296</v>
          </cell>
          <cell r="G3406">
            <v>0</v>
          </cell>
        </row>
        <row r="3407">
          <cell r="A3407">
            <v>40018</v>
          </cell>
          <cell r="B3407">
            <v>3405</v>
          </cell>
          <cell r="D3407">
            <v>5.7123791428126598</v>
          </cell>
          <cell r="E3407">
            <v>5.3745157497424296</v>
          </cell>
          <cell r="G3407">
            <v>0</v>
          </cell>
        </row>
        <row r="3408">
          <cell r="A3408">
            <v>40021</v>
          </cell>
          <cell r="B3408">
            <v>3406</v>
          </cell>
          <cell r="D3408">
            <v>5.7123791428126598</v>
          </cell>
          <cell r="E3408">
            <v>5.3745157497424296</v>
          </cell>
          <cell r="G3408">
            <v>0</v>
          </cell>
        </row>
        <row r="3409">
          <cell r="A3409">
            <v>40022</v>
          </cell>
          <cell r="B3409">
            <v>3407</v>
          </cell>
          <cell r="D3409">
            <v>5.7123791428126598</v>
          </cell>
          <cell r="E3409">
            <v>5.3745157497424296</v>
          </cell>
          <cell r="G3409">
            <v>0</v>
          </cell>
        </row>
        <row r="3410">
          <cell r="A3410">
            <v>40023</v>
          </cell>
          <cell r="B3410">
            <v>3408</v>
          </cell>
          <cell r="D3410">
            <v>5.7123791428126598</v>
          </cell>
          <cell r="E3410">
            <v>5.3745157497424296</v>
          </cell>
          <cell r="G3410">
            <v>0</v>
          </cell>
        </row>
        <row r="3411">
          <cell r="A3411">
            <v>40024</v>
          </cell>
          <cell r="B3411">
            <v>3409</v>
          </cell>
          <cell r="D3411">
            <v>5.7123791428126598</v>
          </cell>
          <cell r="E3411">
            <v>5.3745157497424296</v>
          </cell>
          <cell r="G3411">
            <v>0</v>
          </cell>
        </row>
        <row r="3412">
          <cell r="A3412">
            <v>40025</v>
          </cell>
          <cell r="B3412">
            <v>3410</v>
          </cell>
          <cell r="D3412">
            <v>5.7123791428126598</v>
          </cell>
          <cell r="E3412">
            <v>5.3745157497424296</v>
          </cell>
          <cell r="G3412">
            <v>0</v>
          </cell>
        </row>
        <row r="3413">
          <cell r="A3413">
            <v>40028</v>
          </cell>
          <cell r="B3413">
            <v>3411</v>
          </cell>
          <cell r="D3413">
            <v>5.7123791428126598</v>
          </cell>
          <cell r="E3413">
            <v>5.3745157497424296</v>
          </cell>
          <cell r="G3413">
            <v>0</v>
          </cell>
        </row>
        <row r="3414">
          <cell r="A3414">
            <v>40029</v>
          </cell>
          <cell r="B3414">
            <v>3412</v>
          </cell>
          <cell r="D3414">
            <v>5.7123791428126598</v>
          </cell>
          <cell r="E3414">
            <v>5.3745157497424296</v>
          </cell>
          <cell r="G3414">
            <v>0</v>
          </cell>
        </row>
        <row r="3415">
          <cell r="A3415">
            <v>40030</v>
          </cell>
          <cell r="B3415">
            <v>3413</v>
          </cell>
          <cell r="D3415">
            <v>5.7123791428126598</v>
          </cell>
          <cell r="E3415">
            <v>5.3745157497424296</v>
          </cell>
          <cell r="G3415">
            <v>0</v>
          </cell>
        </row>
        <row r="3416">
          <cell r="A3416">
            <v>40031</v>
          </cell>
          <cell r="B3416">
            <v>3414</v>
          </cell>
          <cell r="D3416">
            <v>5.7123791428126598</v>
          </cell>
          <cell r="E3416">
            <v>5.3745157497424296</v>
          </cell>
          <cell r="G3416">
            <v>0</v>
          </cell>
        </row>
        <row r="3417">
          <cell r="A3417">
            <v>40032</v>
          </cell>
          <cell r="B3417">
            <v>3415</v>
          </cell>
          <cell r="D3417">
            <v>5.7123791428126598</v>
          </cell>
          <cell r="E3417">
            <v>5.3745157497424296</v>
          </cell>
          <cell r="G3417">
            <v>0</v>
          </cell>
        </row>
        <row r="3418">
          <cell r="A3418">
            <v>40035</v>
          </cell>
          <cell r="B3418">
            <v>3416</v>
          </cell>
          <cell r="D3418">
            <v>5.7123791428126598</v>
          </cell>
          <cell r="E3418">
            <v>5.3745157497424296</v>
          </cell>
          <cell r="G3418">
            <v>0</v>
          </cell>
        </row>
        <row r="3419">
          <cell r="A3419">
            <v>40036</v>
          </cell>
          <cell r="B3419">
            <v>3417</v>
          </cell>
          <cell r="D3419">
            <v>5.7123791428126598</v>
          </cell>
          <cell r="E3419">
            <v>5.3745157497424296</v>
          </cell>
          <cell r="G3419">
            <v>0</v>
          </cell>
        </row>
        <row r="3420">
          <cell r="A3420">
            <v>40037</v>
          </cell>
          <cell r="B3420">
            <v>3418</v>
          </cell>
          <cell r="D3420">
            <v>5.7123791428126598</v>
          </cell>
          <cell r="E3420">
            <v>5.3745157497424296</v>
          </cell>
          <cell r="G3420">
            <v>0</v>
          </cell>
        </row>
        <row r="3421">
          <cell r="A3421">
            <v>40038</v>
          </cell>
          <cell r="B3421">
            <v>3419</v>
          </cell>
          <cell r="D3421">
            <v>5.7123791428126598</v>
          </cell>
          <cell r="E3421">
            <v>5.3745157497424296</v>
          </cell>
          <cell r="G3421">
            <v>0</v>
          </cell>
        </row>
        <row r="3422">
          <cell r="A3422">
            <v>40039</v>
          </cell>
          <cell r="B3422">
            <v>3420</v>
          </cell>
          <cell r="D3422">
            <v>5.7123791428126598</v>
          </cell>
          <cell r="E3422">
            <v>5.3745157497424296</v>
          </cell>
          <cell r="G3422">
            <v>0</v>
          </cell>
        </row>
        <row r="3423">
          <cell r="A3423">
            <v>40042</v>
          </cell>
          <cell r="B3423">
            <v>3421</v>
          </cell>
          <cell r="D3423">
            <v>5.7123791428126598</v>
          </cell>
          <cell r="E3423">
            <v>5.3745157497424296</v>
          </cell>
          <cell r="G3423">
            <v>0</v>
          </cell>
        </row>
        <row r="3424">
          <cell r="A3424">
            <v>40043</v>
          </cell>
          <cell r="B3424">
            <v>3422</v>
          </cell>
          <cell r="D3424">
            <v>5.7123791428126598</v>
          </cell>
          <cell r="E3424">
            <v>5.3745157497424296</v>
          </cell>
          <cell r="G3424">
            <v>0</v>
          </cell>
        </row>
        <row r="3425">
          <cell r="A3425">
            <v>40044</v>
          </cell>
          <cell r="B3425">
            <v>3423</v>
          </cell>
          <cell r="D3425">
            <v>5.7123791428126598</v>
          </cell>
          <cell r="E3425">
            <v>5.3745157497424296</v>
          </cell>
          <cell r="G3425">
            <v>0</v>
          </cell>
        </row>
        <row r="3426">
          <cell r="A3426">
            <v>40045</v>
          </cell>
          <cell r="B3426">
            <v>3424</v>
          </cell>
          <cell r="D3426">
            <v>5.7123791428126598</v>
          </cell>
          <cell r="E3426">
            <v>5.3745157497424296</v>
          </cell>
          <cell r="G3426">
            <v>0</v>
          </cell>
        </row>
        <row r="3427">
          <cell r="A3427">
            <v>40046</v>
          </cell>
          <cell r="B3427">
            <v>3425</v>
          </cell>
          <cell r="D3427">
            <v>5.7123791428126598</v>
          </cell>
          <cell r="E3427">
            <v>5.3745157497424296</v>
          </cell>
          <cell r="G3427">
            <v>0</v>
          </cell>
        </row>
        <row r="3428">
          <cell r="A3428">
            <v>40049</v>
          </cell>
          <cell r="B3428">
            <v>3426</v>
          </cell>
          <cell r="D3428">
            <v>5.7123791428126598</v>
          </cell>
          <cell r="E3428">
            <v>5.3745157497424296</v>
          </cell>
          <cell r="G3428">
            <v>0</v>
          </cell>
        </row>
        <row r="3429">
          <cell r="A3429">
            <v>40050</v>
          </cell>
          <cell r="B3429">
            <v>3427</v>
          </cell>
          <cell r="D3429">
            <v>5.7123791428126598</v>
          </cell>
          <cell r="E3429">
            <v>5.3745157497424296</v>
          </cell>
          <cell r="G3429">
            <v>0</v>
          </cell>
        </row>
        <row r="3430">
          <cell r="A3430">
            <v>40051</v>
          </cell>
          <cell r="B3430">
            <v>3428</v>
          </cell>
          <cell r="D3430">
            <v>5.7123791428126598</v>
          </cell>
          <cell r="E3430">
            <v>5.3745157497424296</v>
          </cell>
          <cell r="G3430">
            <v>0</v>
          </cell>
        </row>
        <row r="3431">
          <cell r="A3431">
            <v>40052</v>
          </cell>
          <cell r="B3431">
            <v>3429</v>
          </cell>
          <cell r="D3431">
            <v>5.7123791428126598</v>
          </cell>
          <cell r="E3431">
            <v>5.3745157497424296</v>
          </cell>
          <cell r="G3431">
            <v>0</v>
          </cell>
        </row>
        <row r="3432">
          <cell r="A3432">
            <v>40053</v>
          </cell>
          <cell r="B3432">
            <v>3430</v>
          </cell>
          <cell r="D3432">
            <v>5.7123791428126598</v>
          </cell>
          <cell r="E3432">
            <v>5.3745157497424296</v>
          </cell>
          <cell r="G3432">
            <v>0</v>
          </cell>
        </row>
        <row r="3433">
          <cell r="A3433">
            <v>40056</v>
          </cell>
          <cell r="B3433">
            <v>3431</v>
          </cell>
          <cell r="D3433">
            <v>5.7123791428126598</v>
          </cell>
          <cell r="E3433">
            <v>5.3745157497424296</v>
          </cell>
          <cell r="G3433">
            <v>0</v>
          </cell>
        </row>
        <row r="3434">
          <cell r="A3434">
            <v>40057</v>
          </cell>
          <cell r="B3434">
            <v>3432</v>
          </cell>
          <cell r="D3434">
            <v>5.7123791428126598</v>
          </cell>
          <cell r="E3434">
            <v>5.3745157497424296</v>
          </cell>
          <cell r="G3434">
            <v>0</v>
          </cell>
        </row>
        <row r="3435">
          <cell r="A3435">
            <v>40058</v>
          </cell>
          <cell r="B3435">
            <v>3433</v>
          </cell>
          <cell r="D3435">
            <v>5.7123791428126598</v>
          </cell>
          <cell r="E3435">
            <v>5.3745157497424296</v>
          </cell>
          <cell r="G3435">
            <v>0</v>
          </cell>
        </row>
        <row r="3436">
          <cell r="A3436">
            <v>40059</v>
          </cell>
          <cell r="B3436">
            <v>3434</v>
          </cell>
          <cell r="D3436">
            <v>5.7123791428126598</v>
          </cell>
          <cell r="E3436">
            <v>5.3745157497424296</v>
          </cell>
          <cell r="G3436">
            <v>0</v>
          </cell>
        </row>
        <row r="3437">
          <cell r="A3437">
            <v>40060</v>
          </cell>
          <cell r="B3437">
            <v>3435</v>
          </cell>
          <cell r="D3437">
            <v>5.7123791428126598</v>
          </cell>
          <cell r="E3437">
            <v>5.3745157497424296</v>
          </cell>
          <cell r="G3437">
            <v>0</v>
          </cell>
        </row>
        <row r="3438">
          <cell r="A3438">
            <v>40064</v>
          </cell>
          <cell r="B3438">
            <v>3436</v>
          </cell>
          <cell r="D3438">
            <v>5.7123791428126598</v>
          </cell>
          <cell r="E3438">
            <v>5.3745157497424296</v>
          </cell>
          <cell r="G3438">
            <v>0</v>
          </cell>
        </row>
        <row r="3439">
          <cell r="A3439">
            <v>40065</v>
          </cell>
          <cell r="B3439">
            <v>3437</v>
          </cell>
          <cell r="D3439">
            <v>5.7123791428126598</v>
          </cell>
          <cell r="E3439">
            <v>5.3745157497424296</v>
          </cell>
          <cell r="G3439">
            <v>0</v>
          </cell>
        </row>
        <row r="3440">
          <cell r="A3440">
            <v>40066</v>
          </cell>
          <cell r="B3440">
            <v>3438</v>
          </cell>
          <cell r="D3440">
            <v>5.7123791428126598</v>
          </cell>
          <cell r="E3440">
            <v>5.3745157497424296</v>
          </cell>
          <cell r="G3440">
            <v>0</v>
          </cell>
        </row>
        <row r="3441">
          <cell r="A3441">
            <v>40067</v>
          </cell>
          <cell r="B3441">
            <v>3439</v>
          </cell>
          <cell r="D3441">
            <v>5.7123791428126598</v>
          </cell>
          <cell r="E3441">
            <v>5.3745157497424296</v>
          </cell>
          <cell r="G3441">
            <v>0</v>
          </cell>
        </row>
        <row r="3442">
          <cell r="A3442">
            <v>40070</v>
          </cell>
          <cell r="B3442">
            <v>3440</v>
          </cell>
          <cell r="D3442">
            <v>5.7123791428126598</v>
          </cell>
          <cell r="E3442">
            <v>5.3745157497424296</v>
          </cell>
          <cell r="G3442">
            <v>0</v>
          </cell>
        </row>
        <row r="3443">
          <cell r="A3443">
            <v>40071</v>
          </cell>
          <cell r="B3443">
            <v>3441</v>
          </cell>
          <cell r="D3443">
            <v>5.7123791428126598</v>
          </cell>
          <cell r="E3443">
            <v>5.3745157497424296</v>
          </cell>
          <cell r="G3443">
            <v>0</v>
          </cell>
        </row>
        <row r="3444">
          <cell r="A3444">
            <v>40072</v>
          </cell>
          <cell r="B3444">
            <v>3442</v>
          </cell>
          <cell r="D3444">
            <v>5.7123791428126598</v>
          </cell>
          <cell r="E3444">
            <v>5.3745157497424296</v>
          </cell>
          <cell r="G3444">
            <v>0</v>
          </cell>
        </row>
        <row r="3445">
          <cell r="A3445">
            <v>40073</v>
          </cell>
          <cell r="B3445">
            <v>3443</v>
          </cell>
          <cell r="D3445">
            <v>5.7123791428126598</v>
          </cell>
          <cell r="E3445">
            <v>5.3745157497424296</v>
          </cell>
          <cell r="G3445">
            <v>0</v>
          </cell>
        </row>
        <row r="3446">
          <cell r="A3446">
            <v>40074</v>
          </cell>
          <cell r="B3446">
            <v>3444</v>
          </cell>
          <cell r="D3446">
            <v>5.7123791428126598</v>
          </cell>
          <cell r="E3446">
            <v>5.3745157497424296</v>
          </cell>
          <cell r="G3446">
            <v>0</v>
          </cell>
        </row>
        <row r="3447">
          <cell r="A3447">
            <v>40077</v>
          </cell>
          <cell r="B3447">
            <v>3445</v>
          </cell>
          <cell r="D3447">
            <v>5.7123791428126598</v>
          </cell>
          <cell r="E3447">
            <v>5.3745157497424296</v>
          </cell>
          <cell r="G3447">
            <v>0</v>
          </cell>
        </row>
        <row r="3448">
          <cell r="A3448">
            <v>40078</v>
          </cell>
          <cell r="B3448">
            <v>3446</v>
          </cell>
          <cell r="D3448">
            <v>5.7123791428126598</v>
          </cell>
          <cell r="E3448">
            <v>5.3745157497424296</v>
          </cell>
          <cell r="G3448">
            <v>0</v>
          </cell>
        </row>
        <row r="3449">
          <cell r="A3449">
            <v>40079</v>
          </cell>
          <cell r="B3449">
            <v>3447</v>
          </cell>
          <cell r="D3449">
            <v>5.7123791428126598</v>
          </cell>
          <cell r="E3449">
            <v>5.3745157497424296</v>
          </cell>
          <cell r="G3449">
            <v>0</v>
          </cell>
        </row>
        <row r="3450">
          <cell r="A3450">
            <v>40080</v>
          </cell>
          <cell r="B3450">
            <v>3448</v>
          </cell>
          <cell r="D3450">
            <v>5.7123791428126598</v>
          </cell>
          <cell r="E3450">
            <v>5.3745157497424296</v>
          </cell>
          <cell r="G3450">
            <v>0</v>
          </cell>
        </row>
        <row r="3451">
          <cell r="A3451">
            <v>40081</v>
          </cell>
          <cell r="B3451">
            <v>3449</v>
          </cell>
          <cell r="D3451">
            <v>5.7123791428126598</v>
          </cell>
          <cell r="E3451">
            <v>5.3745157497424296</v>
          </cell>
          <cell r="G3451">
            <v>0</v>
          </cell>
        </row>
        <row r="3452">
          <cell r="A3452">
            <v>40084</v>
          </cell>
          <cell r="B3452">
            <v>3450</v>
          </cell>
          <cell r="D3452">
            <v>5.7123791428126598</v>
          </cell>
          <cell r="E3452">
            <v>5.3745157497424296</v>
          </cell>
          <cell r="G3452">
            <v>0</v>
          </cell>
        </row>
        <row r="3453">
          <cell r="A3453">
            <v>40085</v>
          </cell>
          <cell r="B3453">
            <v>3451</v>
          </cell>
          <cell r="D3453">
            <v>5.7123791428126598</v>
          </cell>
          <cell r="E3453">
            <v>5.3745157497424296</v>
          </cell>
          <cell r="G3453">
            <v>0</v>
          </cell>
        </row>
        <row r="3454">
          <cell r="A3454">
            <v>40086</v>
          </cell>
          <cell r="B3454">
            <v>3452</v>
          </cell>
          <cell r="D3454">
            <v>5.7123791428126598</v>
          </cell>
          <cell r="E3454">
            <v>5.3745157497424296</v>
          </cell>
          <cell r="G3454">
            <v>0</v>
          </cell>
        </row>
        <row r="3455">
          <cell r="A3455">
            <v>40087</v>
          </cell>
          <cell r="B3455">
            <v>3453</v>
          </cell>
          <cell r="D3455">
            <v>5.7123791428126598</v>
          </cell>
          <cell r="E3455">
            <v>5.3745157497424296</v>
          </cell>
          <cell r="G3455">
            <v>0</v>
          </cell>
        </row>
        <row r="3456">
          <cell r="A3456">
            <v>40088</v>
          </cell>
          <cell r="B3456">
            <v>3454</v>
          </cell>
          <cell r="D3456">
            <v>5.7123791428126598</v>
          </cell>
          <cell r="E3456">
            <v>5.3745157497424296</v>
          </cell>
          <cell r="G3456">
            <v>0</v>
          </cell>
        </row>
        <row r="3457">
          <cell r="A3457">
            <v>40091</v>
          </cell>
          <cell r="B3457">
            <v>3455</v>
          </cell>
          <cell r="D3457">
            <v>5.7123791428126598</v>
          </cell>
          <cell r="E3457">
            <v>5.3745157497424296</v>
          </cell>
          <cell r="G3457">
            <v>0</v>
          </cell>
        </row>
        <row r="3458">
          <cell r="A3458">
            <v>40092</v>
          </cell>
          <cell r="B3458">
            <v>3456</v>
          </cell>
          <cell r="D3458">
            <v>5.7123791428126598</v>
          </cell>
          <cell r="E3458">
            <v>5.3745157497424296</v>
          </cell>
          <cell r="G3458">
            <v>0</v>
          </cell>
        </row>
        <row r="3459">
          <cell r="A3459">
            <v>40093</v>
          </cell>
          <cell r="B3459">
            <v>3457</v>
          </cell>
          <cell r="D3459">
            <v>5.7123791428126598</v>
          </cell>
          <cell r="E3459">
            <v>5.3745157497424296</v>
          </cell>
          <cell r="G3459">
            <v>0</v>
          </cell>
        </row>
        <row r="3460">
          <cell r="A3460">
            <v>40094</v>
          </cell>
          <cell r="B3460">
            <v>3458</v>
          </cell>
          <cell r="D3460">
            <v>5.7123791428126598</v>
          </cell>
          <cell r="E3460">
            <v>5.3745157497424296</v>
          </cell>
          <cell r="G3460">
            <v>0</v>
          </cell>
        </row>
        <row r="3461">
          <cell r="A3461">
            <v>40095</v>
          </cell>
          <cell r="B3461">
            <v>3459</v>
          </cell>
          <cell r="D3461">
            <v>5.7123791428126598</v>
          </cell>
          <cell r="E3461">
            <v>5.3745157497424296</v>
          </cell>
          <cell r="G3461">
            <v>0</v>
          </cell>
        </row>
        <row r="3462">
          <cell r="A3462">
            <v>40099</v>
          </cell>
          <cell r="B3462">
            <v>3460</v>
          </cell>
          <cell r="D3462">
            <v>5.7123791428126598</v>
          </cell>
          <cell r="E3462">
            <v>5.3745157497424296</v>
          </cell>
          <cell r="G3462">
            <v>0</v>
          </cell>
        </row>
        <row r="3463">
          <cell r="A3463">
            <v>40100</v>
          </cell>
          <cell r="B3463">
            <v>3461</v>
          </cell>
          <cell r="D3463">
            <v>5.7123791428126598</v>
          </cell>
          <cell r="E3463">
            <v>5.3745157497424296</v>
          </cell>
          <cell r="G3463">
            <v>0</v>
          </cell>
        </row>
        <row r="3464">
          <cell r="A3464">
            <v>40101</v>
          </cell>
          <cell r="B3464">
            <v>3462</v>
          </cell>
          <cell r="D3464">
            <v>5.7123791428126598</v>
          </cell>
          <cell r="E3464">
            <v>5.3745157497424296</v>
          </cell>
          <cell r="G3464">
            <v>0</v>
          </cell>
        </row>
        <row r="3465">
          <cell r="A3465">
            <v>40102</v>
          </cell>
          <cell r="B3465">
            <v>3463</v>
          </cell>
          <cell r="D3465">
            <v>5.7123791428126598</v>
          </cell>
          <cell r="E3465">
            <v>5.3745157497424296</v>
          </cell>
          <cell r="G3465">
            <v>0</v>
          </cell>
        </row>
        <row r="3466">
          <cell r="A3466">
            <v>40105</v>
          </cell>
          <cell r="B3466">
            <v>3464</v>
          </cell>
          <cell r="D3466">
            <v>5.7123791428126598</v>
          </cell>
          <cell r="E3466">
            <v>5.3745157497424296</v>
          </cell>
          <cell r="G3466">
            <v>0</v>
          </cell>
        </row>
        <row r="3467">
          <cell r="A3467">
            <v>40106</v>
          </cell>
          <cell r="B3467">
            <v>3465</v>
          </cell>
          <cell r="D3467">
            <v>5.7123791428126598</v>
          </cell>
          <cell r="E3467">
            <v>5.3745157497424296</v>
          </cell>
          <cell r="G3467">
            <v>0</v>
          </cell>
        </row>
        <row r="3468">
          <cell r="A3468">
            <v>40107</v>
          </cell>
          <cell r="B3468">
            <v>3466</v>
          </cell>
          <cell r="D3468">
            <v>5.7123791428126598</v>
          </cell>
          <cell r="E3468">
            <v>5.3745157497424296</v>
          </cell>
          <cell r="G3468">
            <v>0</v>
          </cell>
        </row>
        <row r="3469">
          <cell r="A3469">
            <v>40108</v>
          </cell>
          <cell r="B3469">
            <v>3467</v>
          </cell>
          <cell r="D3469">
            <v>5.7123791428126598</v>
          </cell>
          <cell r="E3469">
            <v>5.3745157497424296</v>
          </cell>
          <cell r="G3469">
            <v>0</v>
          </cell>
        </row>
        <row r="3470">
          <cell r="A3470">
            <v>40109</v>
          </cell>
          <cell r="B3470">
            <v>3468</v>
          </cell>
          <cell r="D3470">
            <v>5.7123791428126598</v>
          </cell>
          <cell r="E3470">
            <v>5.3745157497424296</v>
          </cell>
          <cell r="G3470">
            <v>0</v>
          </cell>
        </row>
        <row r="3471">
          <cell r="A3471">
            <v>40112</v>
          </cell>
          <cell r="B3471">
            <v>3469</v>
          </cell>
          <cell r="D3471">
            <v>5.7123791428126598</v>
          </cell>
          <cell r="E3471">
            <v>5.3745157497424296</v>
          </cell>
          <cell r="G3471">
            <v>0</v>
          </cell>
        </row>
        <row r="3472">
          <cell r="A3472">
            <v>40113</v>
          </cell>
          <cell r="B3472">
            <v>3470</v>
          </cell>
          <cell r="D3472">
            <v>5.7123791428126598</v>
          </cell>
          <cell r="E3472">
            <v>5.3745157497424296</v>
          </cell>
          <cell r="G3472">
            <v>0</v>
          </cell>
        </row>
        <row r="3473">
          <cell r="A3473">
            <v>40114</v>
          </cell>
          <cell r="B3473">
            <v>3471</v>
          </cell>
          <cell r="D3473">
            <v>5.7123791428126598</v>
          </cell>
          <cell r="E3473">
            <v>5.3745157497424296</v>
          </cell>
          <cell r="G3473">
            <v>0</v>
          </cell>
        </row>
        <row r="3474">
          <cell r="A3474">
            <v>40115</v>
          </cell>
          <cell r="B3474">
            <v>3472</v>
          </cell>
          <cell r="D3474">
            <v>5.7123791428126598</v>
          </cell>
          <cell r="E3474">
            <v>5.3745157497424296</v>
          </cell>
          <cell r="G3474">
            <v>0</v>
          </cell>
        </row>
        <row r="3475">
          <cell r="A3475">
            <v>40116</v>
          </cell>
          <cell r="B3475">
            <v>3473</v>
          </cell>
          <cell r="D3475">
            <v>5.7123791428126598</v>
          </cell>
          <cell r="E3475">
            <v>5.3745157497424296</v>
          </cell>
          <cell r="G3475">
            <v>0</v>
          </cell>
        </row>
        <row r="3476">
          <cell r="A3476">
            <v>40120</v>
          </cell>
          <cell r="B3476">
            <v>3474</v>
          </cell>
          <cell r="D3476">
            <v>5.7123791428126598</v>
          </cell>
          <cell r="E3476">
            <v>5.3745157497424296</v>
          </cell>
          <cell r="G3476">
            <v>0</v>
          </cell>
        </row>
        <row r="3477">
          <cell r="A3477">
            <v>40121</v>
          </cell>
          <cell r="B3477">
            <v>3475</v>
          </cell>
          <cell r="D3477">
            <v>5.7123791428126598</v>
          </cell>
          <cell r="E3477">
            <v>5.3745157497424296</v>
          </cell>
          <cell r="G3477">
            <v>0</v>
          </cell>
        </row>
        <row r="3478">
          <cell r="A3478">
            <v>40122</v>
          </cell>
          <cell r="B3478">
            <v>3476</v>
          </cell>
          <cell r="D3478">
            <v>5.7123791428126598</v>
          </cell>
          <cell r="E3478">
            <v>5.3745157497424296</v>
          </cell>
          <cell r="G3478">
            <v>0</v>
          </cell>
        </row>
        <row r="3479">
          <cell r="A3479">
            <v>40123</v>
          </cell>
          <cell r="B3479">
            <v>3477</v>
          </cell>
          <cell r="D3479">
            <v>5.7123791428126598</v>
          </cell>
          <cell r="E3479">
            <v>5.3745157497424296</v>
          </cell>
          <cell r="G3479">
            <v>0</v>
          </cell>
        </row>
        <row r="3480">
          <cell r="A3480">
            <v>40126</v>
          </cell>
          <cell r="B3480">
            <v>3478</v>
          </cell>
          <cell r="D3480">
            <v>5.7123791428126598</v>
          </cell>
          <cell r="E3480">
            <v>5.3745157497424296</v>
          </cell>
          <cell r="G3480">
            <v>0</v>
          </cell>
        </row>
        <row r="3481">
          <cell r="A3481">
            <v>40127</v>
          </cell>
          <cell r="B3481">
            <v>3479</v>
          </cell>
          <cell r="D3481">
            <v>5.7123791428126598</v>
          </cell>
          <cell r="E3481">
            <v>5.3745157497424296</v>
          </cell>
          <cell r="G3481">
            <v>0</v>
          </cell>
        </row>
        <row r="3482">
          <cell r="A3482">
            <v>40128</v>
          </cell>
          <cell r="B3482">
            <v>3480</v>
          </cell>
          <cell r="D3482">
            <v>5.7123791428126598</v>
          </cell>
          <cell r="E3482">
            <v>5.3745157497424296</v>
          </cell>
          <cell r="G3482">
            <v>0</v>
          </cell>
        </row>
        <row r="3483">
          <cell r="A3483">
            <v>40129</v>
          </cell>
          <cell r="B3483">
            <v>3481</v>
          </cell>
          <cell r="D3483">
            <v>5.7123791428126598</v>
          </cell>
          <cell r="E3483">
            <v>5.3745157497424296</v>
          </cell>
          <cell r="G3483">
            <v>0</v>
          </cell>
        </row>
        <row r="3484">
          <cell r="A3484">
            <v>40130</v>
          </cell>
          <cell r="B3484">
            <v>3482</v>
          </cell>
          <cell r="D3484">
            <v>5.7123791428126598</v>
          </cell>
          <cell r="E3484">
            <v>5.3745157497424296</v>
          </cell>
          <cell r="G3484">
            <v>0</v>
          </cell>
        </row>
        <row r="3485">
          <cell r="A3485">
            <v>40133</v>
          </cell>
          <cell r="B3485">
            <v>3483</v>
          </cell>
          <cell r="D3485">
            <v>5.7123791428126598</v>
          </cell>
          <cell r="E3485">
            <v>5.3745157497424296</v>
          </cell>
          <cell r="G3485">
            <v>0</v>
          </cell>
        </row>
        <row r="3486">
          <cell r="A3486">
            <v>40134</v>
          </cell>
          <cell r="B3486">
            <v>3484</v>
          </cell>
          <cell r="D3486">
            <v>5.7123791428126598</v>
          </cell>
          <cell r="E3486">
            <v>5.3745157497424296</v>
          </cell>
          <cell r="G3486">
            <v>0</v>
          </cell>
        </row>
        <row r="3487">
          <cell r="A3487">
            <v>40135</v>
          </cell>
          <cell r="B3487">
            <v>3485</v>
          </cell>
          <cell r="D3487">
            <v>5.7123791428126598</v>
          </cell>
          <cell r="E3487">
            <v>5.3745157497424296</v>
          </cell>
          <cell r="G3487">
            <v>0</v>
          </cell>
        </row>
        <row r="3488">
          <cell r="A3488">
            <v>40136</v>
          </cell>
          <cell r="B3488">
            <v>3486</v>
          </cell>
          <cell r="D3488">
            <v>5.7123791428126598</v>
          </cell>
          <cell r="E3488">
            <v>5.3745157497424296</v>
          </cell>
          <cell r="G3488">
            <v>0</v>
          </cell>
        </row>
        <row r="3489">
          <cell r="A3489">
            <v>40137</v>
          </cell>
          <cell r="B3489">
            <v>3487</v>
          </cell>
          <cell r="D3489">
            <v>5.7123791428126598</v>
          </cell>
          <cell r="E3489">
            <v>5.3745157497424296</v>
          </cell>
          <cell r="G3489">
            <v>0</v>
          </cell>
        </row>
        <row r="3490">
          <cell r="A3490">
            <v>40140</v>
          </cell>
          <cell r="B3490">
            <v>3488</v>
          </cell>
          <cell r="D3490">
            <v>5.7123791428126598</v>
          </cell>
          <cell r="E3490">
            <v>5.3745157497424296</v>
          </cell>
          <cell r="G3490">
            <v>0</v>
          </cell>
        </row>
        <row r="3491">
          <cell r="A3491">
            <v>40141</v>
          </cell>
          <cell r="B3491">
            <v>3489</v>
          </cell>
          <cell r="D3491">
            <v>5.7123791428126598</v>
          </cell>
          <cell r="E3491">
            <v>5.3745157497424296</v>
          </cell>
          <cell r="G3491">
            <v>0</v>
          </cell>
        </row>
        <row r="3492">
          <cell r="A3492">
            <v>40142</v>
          </cell>
          <cell r="B3492">
            <v>3490</v>
          </cell>
          <cell r="D3492">
            <v>5.7123791428126598</v>
          </cell>
          <cell r="E3492">
            <v>5.3745157497424296</v>
          </cell>
          <cell r="G3492">
            <v>0</v>
          </cell>
        </row>
        <row r="3493">
          <cell r="A3493">
            <v>40143</v>
          </cell>
          <cell r="B3493">
            <v>3491</v>
          </cell>
          <cell r="D3493">
            <v>5.7123791428126598</v>
          </cell>
          <cell r="E3493">
            <v>5.3745157497424296</v>
          </cell>
          <cell r="G3493">
            <v>0</v>
          </cell>
        </row>
        <row r="3494">
          <cell r="A3494">
            <v>40144</v>
          </cell>
          <cell r="B3494">
            <v>3492</v>
          </cell>
          <cell r="D3494">
            <v>5.7123791428126598</v>
          </cell>
          <cell r="E3494">
            <v>5.3745157497424296</v>
          </cell>
          <cell r="G3494">
            <v>0</v>
          </cell>
        </row>
        <row r="3495">
          <cell r="A3495">
            <v>40147</v>
          </cell>
          <cell r="B3495">
            <v>3493</v>
          </cell>
          <cell r="D3495">
            <v>5.7123791428126598</v>
          </cell>
          <cell r="E3495">
            <v>5.3745157497424296</v>
          </cell>
          <cell r="G3495">
            <v>0</v>
          </cell>
        </row>
        <row r="3496">
          <cell r="A3496">
            <v>40148</v>
          </cell>
          <cell r="B3496">
            <v>3494</v>
          </cell>
          <cell r="D3496">
            <v>5.7123791428126598</v>
          </cell>
          <cell r="E3496">
            <v>5.3745157497424296</v>
          </cell>
          <cell r="G3496">
            <v>0</v>
          </cell>
        </row>
        <row r="3497">
          <cell r="A3497">
            <v>40149</v>
          </cell>
          <cell r="B3497">
            <v>3495</v>
          </cell>
          <cell r="D3497">
            <v>5.7123791428126598</v>
          </cell>
          <cell r="E3497">
            <v>5.3745157497424296</v>
          </cell>
          <cell r="G3497">
            <v>0</v>
          </cell>
        </row>
        <row r="3498">
          <cell r="A3498">
            <v>40150</v>
          </cell>
          <cell r="B3498">
            <v>3496</v>
          </cell>
          <cell r="D3498">
            <v>5.7123791428126598</v>
          </cell>
          <cell r="E3498">
            <v>5.3745157497424296</v>
          </cell>
          <cell r="G3498">
            <v>0</v>
          </cell>
        </row>
        <row r="3499">
          <cell r="A3499">
            <v>40151</v>
          </cell>
          <cell r="B3499">
            <v>3497</v>
          </cell>
          <cell r="D3499">
            <v>5.7123791428126598</v>
          </cell>
          <cell r="E3499">
            <v>5.3745157497424296</v>
          </cell>
          <cell r="G3499">
            <v>0</v>
          </cell>
        </row>
        <row r="3500">
          <cell r="A3500">
            <v>40154</v>
          </cell>
          <cell r="B3500">
            <v>3498</v>
          </cell>
          <cell r="D3500">
            <v>5.7123791428126598</v>
          </cell>
          <cell r="E3500">
            <v>5.3745157497424296</v>
          </cell>
          <cell r="G3500">
            <v>0</v>
          </cell>
        </row>
        <row r="3501">
          <cell r="A3501">
            <v>40155</v>
          </cell>
          <cell r="B3501">
            <v>3499</v>
          </cell>
          <cell r="D3501">
            <v>5.7123791428126598</v>
          </cell>
          <cell r="E3501">
            <v>5.3745157497424296</v>
          </cell>
          <cell r="G3501">
            <v>0</v>
          </cell>
        </row>
        <row r="3502">
          <cell r="A3502">
            <v>40156</v>
          </cell>
          <cell r="B3502">
            <v>3500</v>
          </cell>
          <cell r="D3502">
            <v>5.7123791428126598</v>
          </cell>
          <cell r="E3502">
            <v>5.3745157497424296</v>
          </cell>
          <cell r="G3502">
            <v>0</v>
          </cell>
        </row>
        <row r="3503">
          <cell r="A3503">
            <v>40157</v>
          </cell>
          <cell r="B3503">
            <v>3501</v>
          </cell>
          <cell r="D3503">
            <v>5.7123791428126598</v>
          </cell>
          <cell r="E3503">
            <v>5.3745157497424296</v>
          </cell>
          <cell r="G3503">
            <v>0</v>
          </cell>
        </row>
        <row r="3504">
          <cell r="A3504">
            <v>40158</v>
          </cell>
          <cell r="B3504">
            <v>3502</v>
          </cell>
          <cell r="D3504">
            <v>5.7123791428126598</v>
          </cell>
          <cell r="E3504">
            <v>5.3745157497424296</v>
          </cell>
          <cell r="G3504">
            <v>0</v>
          </cell>
        </row>
        <row r="3505">
          <cell r="A3505">
            <v>40161</v>
          </cell>
          <cell r="B3505">
            <v>3503</v>
          </cell>
          <cell r="D3505">
            <v>5.7123791428126598</v>
          </cell>
          <cell r="E3505">
            <v>5.3745157497424296</v>
          </cell>
          <cell r="G3505">
            <v>0</v>
          </cell>
        </row>
        <row r="3506">
          <cell r="A3506">
            <v>40162</v>
          </cell>
          <cell r="B3506">
            <v>3504</v>
          </cell>
          <cell r="D3506">
            <v>5.7123791428126598</v>
          </cell>
          <cell r="E3506">
            <v>5.3745157497424296</v>
          </cell>
          <cell r="G3506">
            <v>0</v>
          </cell>
        </row>
        <row r="3507">
          <cell r="A3507">
            <v>40163</v>
          </cell>
          <cell r="B3507">
            <v>3505</v>
          </cell>
          <cell r="D3507">
            <v>5.7123791428126598</v>
          </cell>
          <cell r="E3507">
            <v>5.3745157497424296</v>
          </cell>
          <cell r="G3507">
            <v>0</v>
          </cell>
        </row>
        <row r="3508">
          <cell r="A3508">
            <v>40164</v>
          </cell>
          <cell r="B3508">
            <v>3506</v>
          </cell>
          <cell r="D3508">
            <v>5.7123791428126598</v>
          </cell>
          <cell r="E3508">
            <v>5.3745157497424296</v>
          </cell>
          <cell r="G3508">
            <v>0</v>
          </cell>
        </row>
        <row r="3509">
          <cell r="A3509">
            <v>40165</v>
          </cell>
          <cell r="B3509">
            <v>3507</v>
          </cell>
          <cell r="D3509">
            <v>5.7123791428126598</v>
          </cell>
          <cell r="E3509">
            <v>5.3745157497424296</v>
          </cell>
          <cell r="G3509">
            <v>0</v>
          </cell>
        </row>
        <row r="3510">
          <cell r="A3510">
            <v>40168</v>
          </cell>
          <cell r="B3510">
            <v>3508</v>
          </cell>
          <cell r="D3510">
            <v>5.7123791428126598</v>
          </cell>
          <cell r="E3510">
            <v>5.3745157497424296</v>
          </cell>
          <cell r="G3510">
            <v>0</v>
          </cell>
        </row>
        <row r="3511">
          <cell r="A3511">
            <v>40169</v>
          </cell>
          <cell r="B3511">
            <v>3509</v>
          </cell>
          <cell r="D3511">
            <v>5.7123791428126598</v>
          </cell>
          <cell r="E3511">
            <v>5.3745157497424296</v>
          </cell>
          <cell r="G3511">
            <v>0</v>
          </cell>
        </row>
        <row r="3512">
          <cell r="A3512">
            <v>40170</v>
          </cell>
          <cell r="B3512">
            <v>3510</v>
          </cell>
          <cell r="D3512">
            <v>5.7123791428126598</v>
          </cell>
          <cell r="E3512">
            <v>5.3745157497424296</v>
          </cell>
          <cell r="G3512">
            <v>0</v>
          </cell>
        </row>
        <row r="3513">
          <cell r="A3513">
            <v>40171</v>
          </cell>
          <cell r="B3513">
            <v>3511</v>
          </cell>
          <cell r="D3513">
            <v>5.7123791428126598</v>
          </cell>
          <cell r="E3513">
            <v>5.3745157497424296</v>
          </cell>
          <cell r="G3513">
            <v>0</v>
          </cell>
        </row>
        <row r="3514">
          <cell r="A3514">
            <v>40175</v>
          </cell>
          <cell r="B3514">
            <v>3512</v>
          </cell>
          <cell r="D3514">
            <v>5.7123791428126598</v>
          </cell>
          <cell r="E3514">
            <v>5.3745157497424296</v>
          </cell>
          <cell r="G3514">
            <v>0</v>
          </cell>
        </row>
        <row r="3515">
          <cell r="A3515">
            <v>40176</v>
          </cell>
          <cell r="B3515">
            <v>3513</v>
          </cell>
          <cell r="D3515">
            <v>5.7123791428126598</v>
          </cell>
          <cell r="E3515">
            <v>5.3745157497424296</v>
          </cell>
          <cell r="G3515">
            <v>0</v>
          </cell>
        </row>
        <row r="3516">
          <cell r="A3516">
            <v>40177</v>
          </cell>
          <cell r="B3516">
            <v>3514</v>
          </cell>
          <cell r="D3516">
            <v>5.7123791428126598</v>
          </cell>
          <cell r="E3516">
            <v>5.3745157497424296</v>
          </cell>
          <cell r="G3516">
            <v>0</v>
          </cell>
        </row>
        <row r="3517">
          <cell r="A3517">
            <v>40178</v>
          </cell>
          <cell r="B3517">
            <v>3515</v>
          </cell>
          <cell r="D3517">
            <v>5.7123791428126598</v>
          </cell>
          <cell r="E3517">
            <v>5.3745157497424296</v>
          </cell>
          <cell r="G3517">
            <v>0</v>
          </cell>
        </row>
        <row r="3518">
          <cell r="A3518">
            <v>40182</v>
          </cell>
          <cell r="B3518">
            <v>3516</v>
          </cell>
          <cell r="D3518">
            <v>5.7123791428126598</v>
          </cell>
          <cell r="E3518">
            <v>5.3745157497424296</v>
          </cell>
          <cell r="G3518">
            <v>0</v>
          </cell>
        </row>
        <row r="3519">
          <cell r="A3519">
            <v>40183</v>
          </cell>
          <cell r="B3519">
            <v>3517</v>
          </cell>
          <cell r="D3519">
            <v>5.7123791428126598</v>
          </cell>
          <cell r="E3519">
            <v>5.3745157497424296</v>
          </cell>
          <cell r="G3519">
            <v>0</v>
          </cell>
        </row>
        <row r="3520">
          <cell r="A3520">
            <v>40184</v>
          </cell>
          <cell r="B3520">
            <v>3518</v>
          </cell>
          <cell r="D3520">
            <v>5.7123791428126598</v>
          </cell>
          <cell r="E3520">
            <v>5.3745157497424296</v>
          </cell>
          <cell r="G3520">
            <v>0</v>
          </cell>
        </row>
        <row r="3521">
          <cell r="A3521">
            <v>40185</v>
          </cell>
          <cell r="B3521">
            <v>3519</v>
          </cell>
          <cell r="D3521">
            <v>5.7123791428126598</v>
          </cell>
          <cell r="E3521">
            <v>5.3745157497424296</v>
          </cell>
          <cell r="G3521">
            <v>0</v>
          </cell>
        </row>
        <row r="3522">
          <cell r="A3522">
            <v>40186</v>
          </cell>
          <cell r="B3522">
            <v>3520</v>
          </cell>
          <cell r="D3522">
            <v>5.7123791428126598</v>
          </cell>
          <cell r="E3522">
            <v>5.3745157497424296</v>
          </cell>
          <cell r="G3522">
            <v>0</v>
          </cell>
        </row>
        <row r="3523">
          <cell r="A3523">
            <v>40189</v>
          </cell>
          <cell r="B3523">
            <v>3521</v>
          </cell>
          <cell r="D3523">
            <v>5.7123791428126598</v>
          </cell>
          <cell r="E3523">
            <v>5.3745157497424296</v>
          </cell>
          <cell r="G3523">
            <v>0</v>
          </cell>
        </row>
        <row r="3524">
          <cell r="A3524">
            <v>40190</v>
          </cell>
          <cell r="B3524">
            <v>3522</v>
          </cell>
          <cell r="D3524">
            <v>5.7123791428126598</v>
          </cell>
          <cell r="E3524">
            <v>5.3745157497424296</v>
          </cell>
          <cell r="G3524">
            <v>0</v>
          </cell>
        </row>
        <row r="3525">
          <cell r="A3525">
            <v>40191</v>
          </cell>
          <cell r="B3525">
            <v>3523</v>
          </cell>
          <cell r="D3525">
            <v>5.7123791428126598</v>
          </cell>
          <cell r="E3525">
            <v>5.3745157497424296</v>
          </cell>
          <cell r="G3525">
            <v>0</v>
          </cell>
        </row>
        <row r="3526">
          <cell r="A3526">
            <v>40192</v>
          </cell>
          <cell r="B3526">
            <v>3524</v>
          </cell>
          <cell r="D3526">
            <v>5.7123791428126598</v>
          </cell>
          <cell r="E3526">
            <v>5.3745157497424296</v>
          </cell>
          <cell r="G3526">
            <v>0</v>
          </cell>
        </row>
        <row r="3527">
          <cell r="A3527">
            <v>40193</v>
          </cell>
          <cell r="B3527">
            <v>3525</v>
          </cell>
          <cell r="D3527">
            <v>5.7123791428126598</v>
          </cell>
          <cell r="E3527">
            <v>5.3745157497424296</v>
          </cell>
          <cell r="G3527">
            <v>0</v>
          </cell>
        </row>
        <row r="3528">
          <cell r="A3528">
            <v>40196</v>
          </cell>
          <cell r="B3528">
            <v>3526</v>
          </cell>
          <cell r="D3528">
            <v>5.7123791428126598</v>
          </cell>
          <cell r="E3528">
            <v>5.3745157497424296</v>
          </cell>
          <cell r="G3528">
            <v>0</v>
          </cell>
        </row>
        <row r="3529">
          <cell r="A3529">
            <v>40197</v>
          </cell>
          <cell r="B3529">
            <v>3527</v>
          </cell>
          <cell r="D3529">
            <v>5.7123791428126598</v>
          </cell>
          <cell r="E3529">
            <v>5.3745157497424296</v>
          </cell>
          <cell r="G3529">
            <v>0</v>
          </cell>
        </row>
        <row r="3530">
          <cell r="A3530">
            <v>40198</v>
          </cell>
          <cell r="B3530">
            <v>3528</v>
          </cell>
          <cell r="D3530">
            <v>5.7123791428126598</v>
          </cell>
          <cell r="E3530">
            <v>5.3745157497424296</v>
          </cell>
          <cell r="G3530">
            <v>0</v>
          </cell>
        </row>
        <row r="3531">
          <cell r="A3531">
            <v>40199</v>
          </cell>
          <cell r="B3531">
            <v>3529</v>
          </cell>
          <cell r="D3531">
            <v>5.7123791428126598</v>
          </cell>
          <cell r="E3531">
            <v>5.3745157497424296</v>
          </cell>
          <cell r="G3531">
            <v>0</v>
          </cell>
        </row>
        <row r="3532">
          <cell r="A3532">
            <v>40200</v>
          </cell>
          <cell r="B3532">
            <v>3530</v>
          </cell>
          <cell r="D3532">
            <v>5.7123791428126598</v>
          </cell>
          <cell r="E3532">
            <v>5.3745157497424296</v>
          </cell>
          <cell r="G3532">
            <v>0</v>
          </cell>
        </row>
        <row r="3533">
          <cell r="A3533">
            <v>40203</v>
          </cell>
          <cell r="B3533">
            <v>3531</v>
          </cell>
          <cell r="D3533">
            <v>5.7123791428126598</v>
          </cell>
          <cell r="E3533">
            <v>5.3745157497424296</v>
          </cell>
          <cell r="G3533">
            <v>0</v>
          </cell>
        </row>
        <row r="3534">
          <cell r="A3534">
            <v>40204</v>
          </cell>
          <cell r="B3534">
            <v>3532</v>
          </cell>
          <cell r="D3534">
            <v>5.7123791428126598</v>
          </cell>
          <cell r="E3534">
            <v>5.3745157497424296</v>
          </cell>
          <cell r="G3534">
            <v>0</v>
          </cell>
        </row>
        <row r="3535">
          <cell r="A3535">
            <v>40205</v>
          </cell>
          <cell r="B3535">
            <v>3533</v>
          </cell>
          <cell r="D3535">
            <v>5.7123791428126598</v>
          </cell>
          <cell r="E3535">
            <v>5.3745157497424296</v>
          </cell>
          <cell r="G3535">
            <v>0</v>
          </cell>
        </row>
        <row r="3536">
          <cell r="A3536">
            <v>40206</v>
          </cell>
          <cell r="B3536">
            <v>3534</v>
          </cell>
          <cell r="D3536">
            <v>5.7123791428126598</v>
          </cell>
          <cell r="E3536">
            <v>5.3745157497424296</v>
          </cell>
          <cell r="G3536">
            <v>0</v>
          </cell>
        </row>
        <row r="3537">
          <cell r="A3537">
            <v>40207</v>
          </cell>
          <cell r="B3537">
            <v>3535</v>
          </cell>
          <cell r="D3537">
            <v>5.7123791428126598</v>
          </cell>
          <cell r="E3537">
            <v>5.3745157497424296</v>
          </cell>
          <cell r="G3537">
            <v>0</v>
          </cell>
        </row>
        <row r="3538">
          <cell r="A3538">
            <v>40210</v>
          </cell>
          <cell r="B3538">
            <v>3536</v>
          </cell>
          <cell r="D3538">
            <v>5.7123791428126598</v>
          </cell>
          <cell r="E3538">
            <v>5.3745157497424296</v>
          </cell>
          <cell r="G3538">
            <v>0</v>
          </cell>
        </row>
        <row r="3539">
          <cell r="A3539">
            <v>40211</v>
          </cell>
          <cell r="B3539">
            <v>3537</v>
          </cell>
          <cell r="D3539">
            <v>5.7123791428126598</v>
          </cell>
          <cell r="E3539">
            <v>5.3745157497424296</v>
          </cell>
          <cell r="G3539">
            <v>0</v>
          </cell>
        </row>
        <row r="3540">
          <cell r="A3540">
            <v>40212</v>
          </cell>
          <cell r="B3540">
            <v>3538</v>
          </cell>
          <cell r="D3540">
            <v>5.7123791428126598</v>
          </cell>
          <cell r="E3540">
            <v>5.3745157497424296</v>
          </cell>
          <cell r="G3540">
            <v>0</v>
          </cell>
        </row>
        <row r="3541">
          <cell r="A3541">
            <v>40213</v>
          </cell>
          <cell r="B3541">
            <v>3539</v>
          </cell>
          <cell r="D3541">
            <v>5.7123791428126598</v>
          </cell>
          <cell r="E3541">
            <v>5.3745157497424296</v>
          </cell>
          <cell r="G3541">
            <v>0</v>
          </cell>
        </row>
        <row r="3542">
          <cell r="A3542">
            <v>40214</v>
          </cell>
          <cell r="B3542">
            <v>3540</v>
          </cell>
          <cell r="D3542">
            <v>5.7123791428126598</v>
          </cell>
          <cell r="E3542">
            <v>5.3745157497424296</v>
          </cell>
          <cell r="G3542">
            <v>0</v>
          </cell>
        </row>
        <row r="3543">
          <cell r="A3543">
            <v>40217</v>
          </cell>
          <cell r="B3543">
            <v>3541</v>
          </cell>
          <cell r="D3543">
            <v>5.7123791428126598</v>
          </cell>
          <cell r="E3543">
            <v>5.3745157497424296</v>
          </cell>
          <cell r="G3543">
            <v>0</v>
          </cell>
        </row>
        <row r="3544">
          <cell r="A3544">
            <v>40218</v>
          </cell>
          <cell r="B3544">
            <v>3542</v>
          </cell>
          <cell r="D3544">
            <v>5.7123791428126598</v>
          </cell>
          <cell r="E3544">
            <v>5.3745157497424296</v>
          </cell>
          <cell r="G3544">
            <v>0</v>
          </cell>
        </row>
        <row r="3545">
          <cell r="A3545">
            <v>40219</v>
          </cell>
          <cell r="B3545">
            <v>3543</v>
          </cell>
          <cell r="D3545">
            <v>5.7123791428126598</v>
          </cell>
          <cell r="E3545">
            <v>5.3745157497424296</v>
          </cell>
          <cell r="G3545">
            <v>0</v>
          </cell>
        </row>
        <row r="3546">
          <cell r="A3546">
            <v>40220</v>
          </cell>
          <cell r="B3546">
            <v>3544</v>
          </cell>
          <cell r="D3546">
            <v>5.7123791428126598</v>
          </cell>
          <cell r="E3546">
            <v>5.3745157497424296</v>
          </cell>
          <cell r="G3546">
            <v>0</v>
          </cell>
        </row>
        <row r="3547">
          <cell r="A3547">
            <v>40221</v>
          </cell>
          <cell r="B3547">
            <v>3545</v>
          </cell>
          <cell r="D3547">
            <v>5.7123791428126598</v>
          </cell>
          <cell r="E3547">
            <v>5.3745157497424296</v>
          </cell>
          <cell r="G3547">
            <v>0</v>
          </cell>
        </row>
        <row r="3548">
          <cell r="A3548">
            <v>40226</v>
          </cell>
          <cell r="B3548">
            <v>3546</v>
          </cell>
          <cell r="D3548">
            <v>5.7123791428126598</v>
          </cell>
          <cell r="E3548">
            <v>5.3745157497424296</v>
          </cell>
          <cell r="G3548">
            <v>0</v>
          </cell>
        </row>
        <row r="3549">
          <cell r="A3549">
            <v>40227</v>
          </cell>
          <cell r="B3549">
            <v>3547</v>
          </cell>
          <cell r="D3549">
            <v>5.7123791428126598</v>
          </cell>
          <cell r="E3549">
            <v>5.3745157497424296</v>
          </cell>
          <cell r="G3549">
            <v>0</v>
          </cell>
        </row>
        <row r="3550">
          <cell r="A3550">
            <v>40228</v>
          </cell>
          <cell r="B3550">
            <v>3548</v>
          </cell>
          <cell r="D3550">
            <v>5.7123791428126598</v>
          </cell>
          <cell r="E3550">
            <v>5.3745157497424296</v>
          </cell>
          <cell r="G3550">
            <v>0</v>
          </cell>
        </row>
        <row r="3551">
          <cell r="A3551">
            <v>40231</v>
          </cell>
          <cell r="B3551">
            <v>3549</v>
          </cell>
          <cell r="D3551">
            <v>5.7123791428126598</v>
          </cell>
          <cell r="E3551">
            <v>5.3745157497424296</v>
          </cell>
          <cell r="G3551">
            <v>0</v>
          </cell>
        </row>
        <row r="3552">
          <cell r="A3552">
            <v>40232</v>
          </cell>
          <cell r="B3552">
            <v>3550</v>
          </cell>
          <cell r="D3552">
            <v>5.7123791428126598</v>
          </cell>
          <cell r="E3552">
            <v>5.3745157497424296</v>
          </cell>
          <cell r="G3552">
            <v>0</v>
          </cell>
        </row>
        <row r="3553">
          <cell r="A3553">
            <v>40233</v>
          </cell>
          <cell r="B3553">
            <v>3551</v>
          </cell>
          <cell r="D3553">
            <v>5.7123791428126598</v>
          </cell>
          <cell r="E3553">
            <v>5.3745157497424296</v>
          </cell>
          <cell r="G3553">
            <v>0</v>
          </cell>
        </row>
        <row r="3554">
          <cell r="A3554">
            <v>40234</v>
          </cell>
          <cell r="B3554">
            <v>3552</v>
          </cell>
          <cell r="D3554">
            <v>5.7123791428126598</v>
          </cell>
          <cell r="E3554">
            <v>5.3745157497424296</v>
          </cell>
          <cell r="G3554">
            <v>0</v>
          </cell>
        </row>
        <row r="3555">
          <cell r="A3555">
            <v>40235</v>
          </cell>
          <cell r="B3555">
            <v>3553</v>
          </cell>
          <cell r="D3555">
            <v>5.7123791428126598</v>
          </cell>
          <cell r="E3555">
            <v>5.3745157497424296</v>
          </cell>
          <cell r="G3555">
            <v>0</v>
          </cell>
        </row>
        <row r="3556">
          <cell r="A3556">
            <v>40238</v>
          </cell>
          <cell r="B3556">
            <v>3554</v>
          </cell>
          <cell r="D3556">
            <v>5.7123791428126598</v>
          </cell>
          <cell r="E3556">
            <v>5.3745157497424296</v>
          </cell>
          <cell r="G3556">
            <v>0</v>
          </cell>
        </row>
        <row r="3557">
          <cell r="A3557">
            <v>40239</v>
          </cell>
          <cell r="B3557">
            <v>3555</v>
          </cell>
          <cell r="D3557">
            <v>5.7123791428126598</v>
          </cell>
          <cell r="E3557">
            <v>5.3745157497424296</v>
          </cell>
          <cell r="G3557">
            <v>0</v>
          </cell>
        </row>
        <row r="3558">
          <cell r="A3558">
            <v>40240</v>
          </cell>
          <cell r="B3558">
            <v>3556</v>
          </cell>
          <cell r="D3558">
            <v>5.7123791428126598</v>
          </cell>
          <cell r="E3558">
            <v>5.3745157497424296</v>
          </cell>
          <cell r="G3558">
            <v>0</v>
          </cell>
        </row>
        <row r="3559">
          <cell r="A3559">
            <v>40241</v>
          </cell>
          <cell r="B3559">
            <v>3557</v>
          </cell>
          <cell r="D3559">
            <v>5.7123791428126598</v>
          </cell>
          <cell r="E3559">
            <v>5.3745157497424296</v>
          </cell>
          <cell r="G3559">
            <v>0</v>
          </cell>
        </row>
        <row r="3560">
          <cell r="A3560">
            <v>40242</v>
          </cell>
          <cell r="B3560">
            <v>3558</v>
          </cell>
          <cell r="D3560">
            <v>5.7123791428126598</v>
          </cell>
          <cell r="E3560">
            <v>5.3745157497424296</v>
          </cell>
          <cell r="G3560">
            <v>0</v>
          </cell>
        </row>
        <row r="3561">
          <cell r="A3561">
            <v>40245</v>
          </cell>
          <cell r="B3561">
            <v>3559</v>
          </cell>
          <cell r="D3561">
            <v>5.7123791428126598</v>
          </cell>
          <cell r="E3561">
            <v>5.3745157497424296</v>
          </cell>
          <cell r="G3561">
            <v>0</v>
          </cell>
        </row>
        <row r="3562">
          <cell r="A3562">
            <v>40246</v>
          </cell>
          <cell r="B3562">
            <v>3560</v>
          </cell>
          <cell r="D3562">
            <v>5.7123791428126598</v>
          </cell>
          <cell r="E3562">
            <v>5.3745157497424296</v>
          </cell>
          <cell r="G3562">
            <v>0</v>
          </cell>
        </row>
        <row r="3563">
          <cell r="A3563">
            <v>40247</v>
          </cell>
          <cell r="B3563">
            <v>3561</v>
          </cell>
          <cell r="D3563">
            <v>5.7123791428126598</v>
          </cell>
          <cell r="E3563">
            <v>5.3745157497424296</v>
          </cell>
          <cell r="G3563">
            <v>0</v>
          </cell>
        </row>
        <row r="3564">
          <cell r="A3564">
            <v>40248</v>
          </cell>
          <cell r="B3564">
            <v>3562</v>
          </cell>
          <cell r="D3564">
            <v>5.7123791428126598</v>
          </cell>
          <cell r="E3564">
            <v>5.3745157497424296</v>
          </cell>
          <cell r="G3564">
            <v>0</v>
          </cell>
        </row>
        <row r="3565">
          <cell r="A3565">
            <v>40249</v>
          </cell>
          <cell r="B3565">
            <v>3563</v>
          </cell>
          <cell r="D3565">
            <v>5.7123791428126598</v>
          </cell>
          <cell r="E3565">
            <v>5.3745157497424296</v>
          </cell>
          <cell r="G3565">
            <v>0</v>
          </cell>
        </row>
        <row r="3566">
          <cell r="A3566">
            <v>40252</v>
          </cell>
          <cell r="B3566">
            <v>3564</v>
          </cell>
          <cell r="D3566">
            <v>5.7123791428126598</v>
          </cell>
          <cell r="E3566">
            <v>5.3745157497424296</v>
          </cell>
          <cell r="G3566">
            <v>0</v>
          </cell>
        </row>
        <row r="3567">
          <cell r="A3567">
            <v>40253</v>
          </cell>
          <cell r="B3567">
            <v>3565</v>
          </cell>
          <cell r="D3567">
            <v>5.7123791428126598</v>
          </cell>
          <cell r="E3567">
            <v>5.3745157497424296</v>
          </cell>
          <cell r="G3567">
            <v>0</v>
          </cell>
        </row>
        <row r="3568">
          <cell r="A3568">
            <v>40254</v>
          </cell>
          <cell r="B3568">
            <v>3566</v>
          </cell>
          <cell r="D3568">
            <v>5.7123791428126598</v>
          </cell>
          <cell r="E3568">
            <v>5.3745157497424296</v>
          </cell>
          <cell r="G3568">
            <v>0</v>
          </cell>
        </row>
        <row r="3569">
          <cell r="A3569">
            <v>40255</v>
          </cell>
          <cell r="B3569">
            <v>3567</v>
          </cell>
          <cell r="D3569">
            <v>5.7123791428126598</v>
          </cell>
          <cell r="E3569">
            <v>5.3745157497424296</v>
          </cell>
          <cell r="G3569">
            <v>0</v>
          </cell>
        </row>
        <row r="3570">
          <cell r="A3570">
            <v>40256</v>
          </cell>
          <cell r="B3570">
            <v>3568</v>
          </cell>
          <cell r="D3570">
            <v>5.7123791428126598</v>
          </cell>
          <cell r="E3570">
            <v>5.3745157497424296</v>
          </cell>
          <cell r="G3570">
            <v>0</v>
          </cell>
        </row>
        <row r="3571">
          <cell r="A3571">
            <v>40259</v>
          </cell>
          <cell r="B3571">
            <v>3569</v>
          </cell>
          <cell r="D3571">
            <v>5.7123791428126598</v>
          </cell>
          <cell r="E3571">
            <v>5.3745157497424296</v>
          </cell>
          <cell r="G3571">
            <v>0</v>
          </cell>
        </row>
        <row r="3572">
          <cell r="A3572">
            <v>40260</v>
          </cell>
          <cell r="B3572">
            <v>3570</v>
          </cell>
          <cell r="D3572">
            <v>5.7123791428126598</v>
          </cell>
          <cell r="E3572">
            <v>5.3745157497424296</v>
          </cell>
          <cell r="G3572">
            <v>0</v>
          </cell>
        </row>
        <row r="3573">
          <cell r="A3573">
            <v>40261</v>
          </cell>
          <cell r="B3573">
            <v>3571</v>
          </cell>
          <cell r="D3573">
            <v>5.7123791428126598</v>
          </cell>
          <cell r="E3573">
            <v>5.3745157497424296</v>
          </cell>
          <cell r="G3573">
            <v>0</v>
          </cell>
        </row>
        <row r="3574">
          <cell r="A3574">
            <v>40262</v>
          </cell>
          <cell r="B3574">
            <v>3572</v>
          </cell>
          <cell r="D3574">
            <v>5.7123791428126598</v>
          </cell>
          <cell r="E3574">
            <v>5.3745157497424296</v>
          </cell>
          <cell r="G3574">
            <v>0</v>
          </cell>
        </row>
        <row r="3575">
          <cell r="A3575">
            <v>40263</v>
          </cell>
          <cell r="B3575">
            <v>3573</v>
          </cell>
          <cell r="D3575">
            <v>5.7123791428126598</v>
          </cell>
          <cell r="E3575">
            <v>5.3745157497424296</v>
          </cell>
          <cell r="G3575">
            <v>0</v>
          </cell>
        </row>
        <row r="3576">
          <cell r="A3576">
            <v>40266</v>
          </cell>
          <cell r="B3576">
            <v>3574</v>
          </cell>
          <cell r="D3576">
            <v>5.7123791428126598</v>
          </cell>
          <cell r="E3576">
            <v>5.3745157497424296</v>
          </cell>
          <cell r="G3576">
            <v>0</v>
          </cell>
        </row>
        <row r="3577">
          <cell r="A3577">
            <v>40267</v>
          </cell>
          <cell r="B3577">
            <v>3575</v>
          </cell>
          <cell r="D3577">
            <v>5.7123791428126598</v>
          </cell>
          <cell r="E3577">
            <v>5.3745157497424296</v>
          </cell>
          <cell r="G3577">
            <v>0</v>
          </cell>
        </row>
        <row r="3578">
          <cell r="A3578">
            <v>40268</v>
          </cell>
          <cell r="B3578">
            <v>3576</v>
          </cell>
          <cell r="D3578">
            <v>5.7123791428126598</v>
          </cell>
          <cell r="E3578">
            <v>5.3745157497424296</v>
          </cell>
          <cell r="G3578">
            <v>0</v>
          </cell>
        </row>
        <row r="3579">
          <cell r="A3579">
            <v>40269</v>
          </cell>
          <cell r="B3579">
            <v>3577</v>
          </cell>
          <cell r="D3579">
            <v>5.7123791428126598</v>
          </cell>
          <cell r="E3579">
            <v>5.3745157497424296</v>
          </cell>
          <cell r="G3579">
            <v>0</v>
          </cell>
        </row>
        <row r="3580">
          <cell r="A3580">
            <v>40273</v>
          </cell>
          <cell r="B3580">
            <v>3578</v>
          </cell>
          <cell r="D3580">
            <v>5.7123791428126598</v>
          </cell>
          <cell r="E3580">
            <v>5.3745157497424296</v>
          </cell>
          <cell r="G3580">
            <v>0</v>
          </cell>
        </row>
        <row r="3581">
          <cell r="A3581">
            <v>40274</v>
          </cell>
          <cell r="B3581">
            <v>3579</v>
          </cell>
          <cell r="D3581">
            <v>5.7123791428126598</v>
          </cell>
          <cell r="E3581">
            <v>5.3745157497424296</v>
          </cell>
          <cell r="G3581">
            <v>0</v>
          </cell>
        </row>
        <row r="3582">
          <cell r="A3582">
            <v>40275</v>
          </cell>
          <cell r="B3582">
            <v>3580</v>
          </cell>
          <cell r="D3582">
            <v>5.7123791428126598</v>
          </cell>
          <cell r="E3582">
            <v>5.3745157497424296</v>
          </cell>
          <cell r="G3582">
            <v>0</v>
          </cell>
        </row>
        <row r="3583">
          <cell r="A3583">
            <v>40276</v>
          </cell>
          <cell r="B3583">
            <v>3581</v>
          </cell>
          <cell r="D3583">
            <v>5.7123791428126598</v>
          </cell>
          <cell r="E3583">
            <v>5.3745157497424296</v>
          </cell>
          <cell r="G3583">
            <v>0</v>
          </cell>
        </row>
        <row r="3584">
          <cell r="A3584">
            <v>40277</v>
          </cell>
          <cell r="B3584">
            <v>3582</v>
          </cell>
          <cell r="D3584">
            <v>5.7123791428126598</v>
          </cell>
          <cell r="E3584">
            <v>5.3745157497424296</v>
          </cell>
          <cell r="G3584">
            <v>0</v>
          </cell>
        </row>
        <row r="3585">
          <cell r="A3585">
            <v>40280</v>
          </cell>
          <cell r="B3585">
            <v>3583</v>
          </cell>
          <cell r="D3585">
            <v>5.7123791428126598</v>
          </cell>
          <cell r="E3585">
            <v>5.3745157497424296</v>
          </cell>
          <cell r="G3585">
            <v>0</v>
          </cell>
        </row>
        <row r="3586">
          <cell r="A3586">
            <v>40281</v>
          </cell>
          <cell r="B3586">
            <v>3584</v>
          </cell>
          <cell r="D3586">
            <v>5.7123791428126598</v>
          </cell>
          <cell r="E3586">
            <v>5.3745157497424296</v>
          </cell>
          <cell r="G3586">
            <v>0</v>
          </cell>
        </row>
        <row r="3587">
          <cell r="A3587">
            <v>40282</v>
          </cell>
          <cell r="B3587">
            <v>3585</v>
          </cell>
          <cell r="D3587">
            <v>5.7123791428126598</v>
          </cell>
          <cell r="E3587">
            <v>5.3745157497424296</v>
          </cell>
          <cell r="G3587">
            <v>0</v>
          </cell>
        </row>
        <row r="3588">
          <cell r="A3588">
            <v>40283</v>
          </cell>
          <cell r="B3588">
            <v>3586</v>
          </cell>
          <cell r="D3588">
            <v>5.7123791428126598</v>
          </cell>
          <cell r="E3588">
            <v>5.3745157497424296</v>
          </cell>
          <cell r="G3588">
            <v>0</v>
          </cell>
        </row>
        <row r="3589">
          <cell r="A3589">
            <v>40284</v>
          </cell>
          <cell r="B3589">
            <v>3587</v>
          </cell>
          <cell r="D3589">
            <v>5.7123791428126598</v>
          </cell>
          <cell r="E3589">
            <v>5.3745157497424296</v>
          </cell>
          <cell r="G3589">
            <v>0</v>
          </cell>
        </row>
        <row r="3590">
          <cell r="A3590">
            <v>40287</v>
          </cell>
          <cell r="B3590">
            <v>3588</v>
          </cell>
          <cell r="D3590">
            <v>5.7123791428126598</v>
          </cell>
          <cell r="E3590">
            <v>5.3745157497424296</v>
          </cell>
          <cell r="G3590">
            <v>0</v>
          </cell>
        </row>
        <row r="3591">
          <cell r="A3591">
            <v>40288</v>
          </cell>
          <cell r="B3591">
            <v>3589</v>
          </cell>
          <cell r="D3591">
            <v>5.7123791428126598</v>
          </cell>
          <cell r="E3591">
            <v>5.3745157497424296</v>
          </cell>
          <cell r="G3591">
            <v>0</v>
          </cell>
        </row>
        <row r="3592">
          <cell r="A3592">
            <v>40290</v>
          </cell>
          <cell r="B3592">
            <v>3590</v>
          </cell>
          <cell r="D3592">
            <v>5.7123791428126598</v>
          </cell>
          <cell r="E3592">
            <v>5.3745157497424296</v>
          </cell>
          <cell r="G3592">
            <v>0</v>
          </cell>
        </row>
        <row r="3593">
          <cell r="A3593">
            <v>40291</v>
          </cell>
          <cell r="B3593">
            <v>3591</v>
          </cell>
          <cell r="D3593">
            <v>5.7123791428126598</v>
          </cell>
          <cell r="E3593">
            <v>5.3745157497424296</v>
          </cell>
          <cell r="G3593">
            <v>0</v>
          </cell>
        </row>
        <row r="3594">
          <cell r="A3594">
            <v>40294</v>
          </cell>
          <cell r="B3594">
            <v>3592</v>
          </cell>
          <cell r="D3594">
            <v>5.7123791428126598</v>
          </cell>
          <cell r="E3594">
            <v>5.3745157497424296</v>
          </cell>
          <cell r="G3594">
            <v>0</v>
          </cell>
        </row>
        <row r="3595">
          <cell r="A3595">
            <v>40295</v>
          </cell>
          <cell r="B3595">
            <v>3593</v>
          </cell>
          <cell r="D3595">
            <v>5.7123791428126598</v>
          </cell>
          <cell r="E3595">
            <v>5.3745157497424296</v>
          </cell>
          <cell r="G3595">
            <v>0</v>
          </cell>
        </row>
        <row r="3596">
          <cell r="A3596">
            <v>40296</v>
          </cell>
          <cell r="B3596">
            <v>3594</v>
          </cell>
          <cell r="D3596">
            <v>5.7123791428126598</v>
          </cell>
          <cell r="E3596">
            <v>5.3745157497424296</v>
          </cell>
          <cell r="G3596">
            <v>0</v>
          </cell>
        </row>
        <row r="3597">
          <cell r="A3597">
            <v>40297</v>
          </cell>
          <cell r="B3597">
            <v>3595</v>
          </cell>
          <cell r="D3597">
            <v>5.7123791428126598</v>
          </cell>
          <cell r="E3597">
            <v>5.3745157497424296</v>
          </cell>
          <cell r="G3597">
            <v>0</v>
          </cell>
        </row>
        <row r="3598">
          <cell r="A3598">
            <v>40298</v>
          </cell>
          <cell r="B3598">
            <v>3596</v>
          </cell>
          <cell r="D3598">
            <v>5.7123791428126598</v>
          </cell>
          <cell r="E3598">
            <v>5.3745157497424296</v>
          </cell>
          <cell r="G3598">
            <v>0</v>
          </cell>
        </row>
        <row r="3599">
          <cell r="A3599">
            <v>40301</v>
          </cell>
          <cell r="B3599">
            <v>3597</v>
          </cell>
          <cell r="D3599">
            <v>5.7123791428126598</v>
          </cell>
          <cell r="E3599">
            <v>5.3745157497424296</v>
          </cell>
          <cell r="G3599">
            <v>0</v>
          </cell>
        </row>
        <row r="3600">
          <cell r="A3600">
            <v>40302</v>
          </cell>
          <cell r="B3600">
            <v>3598</v>
          </cell>
          <cell r="D3600">
            <v>5.7123791428126598</v>
          </cell>
          <cell r="E3600">
            <v>5.3745157497424296</v>
          </cell>
          <cell r="G3600">
            <v>0</v>
          </cell>
        </row>
        <row r="3601">
          <cell r="A3601">
            <v>40303</v>
          </cell>
          <cell r="B3601">
            <v>3599</v>
          </cell>
          <cell r="D3601">
            <v>5.7123791428126598</v>
          </cell>
          <cell r="E3601">
            <v>5.3745157497424296</v>
          </cell>
          <cell r="G3601">
            <v>0</v>
          </cell>
        </row>
        <row r="3602">
          <cell r="A3602">
            <v>40304</v>
          </cell>
          <cell r="B3602">
            <v>3600</v>
          </cell>
          <cell r="D3602">
            <v>5.7123791428126598</v>
          </cell>
          <cell r="E3602">
            <v>5.3745157497424296</v>
          </cell>
          <cell r="G3602">
            <v>0</v>
          </cell>
        </row>
        <row r="3603">
          <cell r="A3603">
            <v>40305</v>
          </cell>
          <cell r="B3603">
            <v>3601</v>
          </cell>
          <cell r="D3603">
            <v>5.7123791428126598</v>
          </cell>
          <cell r="E3603">
            <v>5.3745157497424296</v>
          </cell>
          <cell r="G3603">
            <v>0</v>
          </cell>
        </row>
        <row r="3604">
          <cell r="A3604">
            <v>40308</v>
          </cell>
          <cell r="B3604">
            <v>3602</v>
          </cell>
          <cell r="D3604">
            <v>5.7123791428126598</v>
          </cell>
          <cell r="E3604">
            <v>5.3745157497424296</v>
          </cell>
          <cell r="G3604">
            <v>0</v>
          </cell>
        </row>
        <row r="3605">
          <cell r="A3605">
            <v>40309</v>
          </cell>
          <cell r="B3605">
            <v>3603</v>
          </cell>
          <cell r="D3605">
            <v>5.7123791428126598</v>
          </cell>
          <cell r="E3605">
            <v>5.3745157497424296</v>
          </cell>
          <cell r="G3605">
            <v>0</v>
          </cell>
        </row>
        <row r="3606">
          <cell r="A3606">
            <v>40310</v>
          </cell>
          <cell r="B3606">
            <v>3604</v>
          </cell>
          <cell r="D3606">
            <v>5.7123791428126598</v>
          </cell>
          <cell r="E3606">
            <v>5.3745157497424296</v>
          </cell>
          <cell r="G3606">
            <v>0</v>
          </cell>
        </row>
        <row r="3607">
          <cell r="A3607">
            <v>40311</v>
          </cell>
          <cell r="B3607">
            <v>3605</v>
          </cell>
          <cell r="D3607">
            <v>5.7123791428126598</v>
          </cell>
          <cell r="E3607">
            <v>5.3745157497424296</v>
          </cell>
          <cell r="G3607">
            <v>0</v>
          </cell>
        </row>
        <row r="3608">
          <cell r="A3608">
            <v>40312</v>
          </cell>
          <cell r="B3608">
            <v>3606</v>
          </cell>
          <cell r="D3608">
            <v>5.7123791428126598</v>
          </cell>
          <cell r="E3608">
            <v>5.3745157497424296</v>
          </cell>
          <cell r="G3608">
            <v>0</v>
          </cell>
        </row>
        <row r="3609">
          <cell r="A3609">
            <v>40315</v>
          </cell>
          <cell r="B3609">
            <v>3607</v>
          </cell>
          <cell r="D3609">
            <v>5.7123791428126598</v>
          </cell>
          <cell r="E3609">
            <v>5.3745157497424296</v>
          </cell>
          <cell r="G3609">
            <v>0</v>
          </cell>
        </row>
        <row r="3610">
          <cell r="A3610">
            <v>40316</v>
          </cell>
          <cell r="B3610">
            <v>3608</v>
          </cell>
          <cell r="D3610">
            <v>5.7123791428126598</v>
          </cell>
          <cell r="E3610">
            <v>5.3745157497424296</v>
          </cell>
          <cell r="G3610">
            <v>0</v>
          </cell>
        </row>
        <row r="3611">
          <cell r="A3611">
            <v>40317</v>
          </cell>
          <cell r="B3611">
            <v>3609</v>
          </cell>
          <cell r="D3611">
            <v>5.7123791428126598</v>
          </cell>
          <cell r="E3611">
            <v>5.3745157497424296</v>
          </cell>
          <cell r="G3611">
            <v>0</v>
          </cell>
        </row>
        <row r="3612">
          <cell r="A3612">
            <v>40318</v>
          </cell>
          <cell r="B3612">
            <v>3610</v>
          </cell>
          <cell r="D3612">
            <v>5.7123791428126598</v>
          </cell>
          <cell r="E3612">
            <v>5.3745157497424296</v>
          </cell>
          <cell r="G3612">
            <v>0</v>
          </cell>
        </row>
        <row r="3613">
          <cell r="A3613">
            <v>40319</v>
          </cell>
          <cell r="B3613">
            <v>3611</v>
          </cell>
          <cell r="D3613">
            <v>5.7123791428126598</v>
          </cell>
          <cell r="E3613">
            <v>5.3745157497424296</v>
          </cell>
          <cell r="G3613">
            <v>0</v>
          </cell>
        </row>
        <row r="3614">
          <cell r="A3614">
            <v>40322</v>
          </cell>
          <cell r="B3614">
            <v>3612</v>
          </cell>
          <cell r="D3614">
            <v>5.7123791428126598</v>
          </cell>
          <cell r="E3614">
            <v>5.3745157497424296</v>
          </cell>
          <cell r="G3614">
            <v>0</v>
          </cell>
        </row>
        <row r="3615">
          <cell r="A3615">
            <v>40323</v>
          </cell>
          <cell r="B3615">
            <v>3613</v>
          </cell>
          <cell r="D3615">
            <v>5.7123791428126598</v>
          </cell>
          <cell r="E3615">
            <v>5.3745157497424296</v>
          </cell>
          <cell r="G3615">
            <v>0</v>
          </cell>
        </row>
        <row r="3616">
          <cell r="A3616">
            <v>40324</v>
          </cell>
          <cell r="B3616">
            <v>3614</v>
          </cell>
          <cell r="D3616">
            <v>5.7123791428126598</v>
          </cell>
          <cell r="E3616">
            <v>5.3745157497424296</v>
          </cell>
          <cell r="G3616">
            <v>0</v>
          </cell>
        </row>
        <row r="3617">
          <cell r="A3617">
            <v>40325</v>
          </cell>
          <cell r="B3617">
            <v>3615</v>
          </cell>
          <cell r="D3617">
            <v>5.7123791428126598</v>
          </cell>
          <cell r="E3617">
            <v>5.3745157497424296</v>
          </cell>
          <cell r="G3617">
            <v>0</v>
          </cell>
        </row>
        <row r="3618">
          <cell r="A3618">
            <v>40326</v>
          </cell>
          <cell r="B3618">
            <v>3616</v>
          </cell>
          <cell r="D3618">
            <v>5.7123791428126598</v>
          </cell>
          <cell r="E3618">
            <v>5.3745157497424296</v>
          </cell>
          <cell r="G3618">
            <v>0</v>
          </cell>
        </row>
        <row r="3619">
          <cell r="A3619">
            <v>40329</v>
          </cell>
          <cell r="B3619">
            <v>3617</v>
          </cell>
          <cell r="D3619">
            <v>5.7123791428126598</v>
          </cell>
          <cell r="E3619">
            <v>5.3745157497424296</v>
          </cell>
          <cell r="G3619">
            <v>0</v>
          </cell>
        </row>
        <row r="3620">
          <cell r="A3620">
            <v>40330</v>
          </cell>
          <cell r="B3620">
            <v>3618</v>
          </cell>
          <cell r="D3620">
            <v>5.7123791428126598</v>
          </cell>
          <cell r="E3620">
            <v>5.3745157497424296</v>
          </cell>
          <cell r="G3620">
            <v>0</v>
          </cell>
        </row>
        <row r="3621">
          <cell r="A3621">
            <v>40331</v>
          </cell>
          <cell r="B3621">
            <v>3619</v>
          </cell>
          <cell r="D3621">
            <v>5.7123791428126598</v>
          </cell>
          <cell r="E3621">
            <v>5.3745157497424296</v>
          </cell>
          <cell r="G3621">
            <v>0</v>
          </cell>
        </row>
        <row r="3622">
          <cell r="A3622">
            <v>40333</v>
          </cell>
          <cell r="B3622">
            <v>3620</v>
          </cell>
          <cell r="D3622">
            <v>5.7123791428126598</v>
          </cell>
          <cell r="E3622">
            <v>5.3745157497424296</v>
          </cell>
          <cell r="G3622">
            <v>0</v>
          </cell>
        </row>
        <row r="3623">
          <cell r="A3623">
            <v>40336</v>
          </cell>
          <cell r="B3623">
            <v>3621</v>
          </cell>
          <cell r="D3623">
            <v>5.7123791428126598</v>
          </cell>
          <cell r="E3623">
            <v>5.3745157497424296</v>
          </cell>
          <cell r="G3623">
            <v>0</v>
          </cell>
        </row>
        <row r="3624">
          <cell r="A3624">
            <v>40337</v>
          </cell>
          <cell r="B3624">
            <v>3622</v>
          </cell>
          <cell r="D3624">
            <v>5.7123791428126598</v>
          </cell>
          <cell r="E3624">
            <v>5.3745157497424296</v>
          </cell>
          <cell r="G3624">
            <v>0</v>
          </cell>
        </row>
        <row r="3625">
          <cell r="A3625">
            <v>40338</v>
          </cell>
          <cell r="B3625">
            <v>3623</v>
          </cell>
          <cell r="D3625">
            <v>5.7123791428126598</v>
          </cell>
          <cell r="E3625">
            <v>5.3745157497424296</v>
          </cell>
          <cell r="G3625">
            <v>0</v>
          </cell>
        </row>
        <row r="3626">
          <cell r="A3626">
            <v>40339</v>
          </cell>
          <cell r="B3626">
            <v>3624</v>
          </cell>
          <cell r="D3626">
            <v>5.7123791428126598</v>
          </cell>
          <cell r="E3626">
            <v>5.3745157497424296</v>
          </cell>
          <cell r="G3626">
            <v>0</v>
          </cell>
        </row>
        <row r="3627">
          <cell r="A3627">
            <v>40340</v>
          </cell>
          <cell r="B3627">
            <v>3625</v>
          </cell>
          <cell r="D3627">
            <v>5.7123791428126598</v>
          </cell>
          <cell r="E3627">
            <v>5.3745157497424296</v>
          </cell>
          <cell r="G3627">
            <v>0</v>
          </cell>
        </row>
        <row r="3628">
          <cell r="A3628">
            <v>40343</v>
          </cell>
          <cell r="B3628">
            <v>3626</v>
          </cell>
          <cell r="D3628">
            <v>5.7123791428126598</v>
          </cell>
          <cell r="E3628">
            <v>5.3745157497424296</v>
          </cell>
          <cell r="G3628">
            <v>0</v>
          </cell>
        </row>
        <row r="3629">
          <cell r="A3629">
            <v>40344</v>
          </cell>
          <cell r="B3629">
            <v>3627</v>
          </cell>
          <cell r="D3629">
            <v>5.7123791428126598</v>
          </cell>
          <cell r="E3629">
            <v>5.3745157497424296</v>
          </cell>
          <cell r="G3629">
            <v>0</v>
          </cell>
        </row>
        <row r="3630">
          <cell r="A3630">
            <v>40345</v>
          </cell>
          <cell r="B3630">
            <v>3628</v>
          </cell>
          <cell r="D3630">
            <v>5.7123791428126598</v>
          </cell>
          <cell r="E3630">
            <v>5.3745157497424296</v>
          </cell>
          <cell r="G3630">
            <v>0</v>
          </cell>
        </row>
        <row r="3631">
          <cell r="A3631">
            <v>40346</v>
          </cell>
          <cell r="B3631">
            <v>3629</v>
          </cell>
          <cell r="D3631">
            <v>5.7123791428126598</v>
          </cell>
          <cell r="E3631">
            <v>5.3745157497424296</v>
          </cell>
          <cell r="G3631">
            <v>0</v>
          </cell>
        </row>
        <row r="3632">
          <cell r="A3632">
            <v>40347</v>
          </cell>
          <cell r="B3632">
            <v>3630</v>
          </cell>
          <cell r="D3632">
            <v>5.7123791428126598</v>
          </cell>
          <cell r="E3632">
            <v>5.3745157497424296</v>
          </cell>
          <cell r="G3632">
            <v>0</v>
          </cell>
        </row>
        <row r="3633">
          <cell r="A3633">
            <v>40350</v>
          </cell>
          <cell r="B3633">
            <v>3631</v>
          </cell>
          <cell r="D3633">
            <v>5.7123791428126598</v>
          </cell>
          <cell r="E3633">
            <v>5.3745157497424296</v>
          </cell>
          <cell r="G3633">
            <v>0</v>
          </cell>
        </row>
        <row r="3634">
          <cell r="A3634">
            <v>40351</v>
          </cell>
          <cell r="B3634">
            <v>3632</v>
          </cell>
          <cell r="D3634">
            <v>5.7123791428126598</v>
          </cell>
          <cell r="E3634">
            <v>5.3745157497424296</v>
          </cell>
          <cell r="G3634">
            <v>0</v>
          </cell>
        </row>
        <row r="3635">
          <cell r="A3635">
            <v>40352</v>
          </cell>
          <cell r="B3635">
            <v>3633</v>
          </cell>
          <cell r="D3635">
            <v>5.7123791428126598</v>
          </cell>
          <cell r="E3635">
            <v>5.3745157497424296</v>
          </cell>
          <cell r="G3635">
            <v>0</v>
          </cell>
        </row>
        <row r="3636">
          <cell r="A3636">
            <v>40353</v>
          </cell>
          <cell r="B3636">
            <v>3634</v>
          </cell>
          <cell r="D3636">
            <v>5.7123791428126598</v>
          </cell>
          <cell r="E3636">
            <v>5.3745157497424296</v>
          </cell>
          <cell r="G3636">
            <v>0</v>
          </cell>
        </row>
        <row r="3637">
          <cell r="A3637">
            <v>40354</v>
          </cell>
          <cell r="B3637">
            <v>3635</v>
          </cell>
          <cell r="D3637">
            <v>5.7123791428126598</v>
          </cell>
          <cell r="E3637">
            <v>5.3745157497424296</v>
          </cell>
          <cell r="G3637">
            <v>0</v>
          </cell>
        </row>
        <row r="3638">
          <cell r="A3638">
            <v>40357</v>
          </cell>
          <cell r="B3638">
            <v>3636</v>
          </cell>
          <cell r="D3638">
            <v>5.7123791428126598</v>
          </cell>
          <cell r="E3638">
            <v>5.3745157497424296</v>
          </cell>
          <cell r="G3638">
            <v>0</v>
          </cell>
        </row>
        <row r="3639">
          <cell r="A3639">
            <v>40358</v>
          </cell>
          <cell r="B3639">
            <v>3637</v>
          </cell>
          <cell r="D3639">
            <v>5.7123791428126598</v>
          </cell>
          <cell r="E3639">
            <v>5.3745157497424296</v>
          </cell>
          <cell r="G3639">
            <v>0</v>
          </cell>
        </row>
        <row r="3640">
          <cell r="A3640">
            <v>40359</v>
          </cell>
          <cell r="B3640">
            <v>3638</v>
          </cell>
          <cell r="D3640">
            <v>5.7123791428126598</v>
          </cell>
          <cell r="E3640">
            <v>5.3745157497424296</v>
          </cell>
          <cell r="G3640">
            <v>0</v>
          </cell>
        </row>
        <row r="3641">
          <cell r="A3641">
            <v>40360</v>
          </cell>
          <cell r="B3641">
            <v>3639</v>
          </cell>
          <cell r="D3641">
            <v>5.7123791428126598</v>
          </cell>
          <cell r="E3641">
            <v>5.3745157497424296</v>
          </cell>
          <cell r="G3641">
            <v>0</v>
          </cell>
        </row>
        <row r="3642">
          <cell r="A3642">
            <v>40361</v>
          </cell>
          <cell r="B3642">
            <v>3640</v>
          </cell>
          <cell r="D3642">
            <v>5.7123791428126598</v>
          </cell>
          <cell r="E3642">
            <v>5.3745157497424296</v>
          </cell>
          <cell r="G3642">
            <v>0</v>
          </cell>
        </row>
        <row r="3643">
          <cell r="A3643">
            <v>40364</v>
          </cell>
          <cell r="B3643">
            <v>3641</v>
          </cell>
          <cell r="D3643">
            <v>5.7123791428126598</v>
          </cell>
          <cell r="E3643">
            <v>5.3745157497424296</v>
          </cell>
          <cell r="G3643">
            <v>0</v>
          </cell>
        </row>
        <row r="3644">
          <cell r="A3644">
            <v>40365</v>
          </cell>
          <cell r="B3644">
            <v>3642</v>
          </cell>
          <cell r="D3644">
            <v>5.7123791428126598</v>
          </cell>
          <cell r="E3644">
            <v>5.3745157497424296</v>
          </cell>
          <cell r="G3644">
            <v>0</v>
          </cell>
        </row>
        <row r="3645">
          <cell r="A3645">
            <v>40366</v>
          </cell>
          <cell r="B3645">
            <v>3643</v>
          </cell>
          <cell r="D3645">
            <v>5.7123791428126598</v>
          </cell>
          <cell r="E3645">
            <v>5.3745157497424296</v>
          </cell>
          <cell r="G3645">
            <v>0</v>
          </cell>
        </row>
        <row r="3646">
          <cell r="A3646">
            <v>40367</v>
          </cell>
          <cell r="B3646">
            <v>3644</v>
          </cell>
          <cell r="D3646">
            <v>5.7123791428126598</v>
          </cell>
          <cell r="E3646">
            <v>5.3745157497424296</v>
          </cell>
          <cell r="G3646">
            <v>0</v>
          </cell>
        </row>
        <row r="3647">
          <cell r="A3647">
            <v>40368</v>
          </cell>
          <cell r="B3647">
            <v>3645</v>
          </cell>
          <cell r="D3647">
            <v>5.7123791428126598</v>
          </cell>
          <cell r="E3647">
            <v>5.3745157497424296</v>
          </cell>
          <cell r="G3647">
            <v>0</v>
          </cell>
        </row>
        <row r="3648">
          <cell r="A3648">
            <v>40371</v>
          </cell>
          <cell r="B3648">
            <v>3646</v>
          </cell>
          <cell r="D3648">
            <v>5.7123791428126598</v>
          </cell>
          <cell r="E3648">
            <v>5.3745157497424296</v>
          </cell>
          <cell r="G3648">
            <v>0</v>
          </cell>
        </row>
        <row r="3649">
          <cell r="A3649">
            <v>40372</v>
          </cell>
          <cell r="B3649">
            <v>3647</v>
          </cell>
          <cell r="D3649">
            <v>5.7123791428126598</v>
          </cell>
          <cell r="E3649">
            <v>5.3745157497424296</v>
          </cell>
          <cell r="G3649">
            <v>0</v>
          </cell>
        </row>
        <row r="3650">
          <cell r="A3650">
            <v>40373</v>
          </cell>
          <cell r="B3650">
            <v>3648</v>
          </cell>
          <cell r="D3650">
            <v>5.7123791428126598</v>
          </cell>
          <cell r="E3650">
            <v>5.3745157497424296</v>
          </cell>
          <cell r="G3650">
            <v>0</v>
          </cell>
        </row>
        <row r="3651">
          <cell r="A3651">
            <v>40374</v>
          </cell>
          <cell r="B3651">
            <v>3649</v>
          </cell>
          <cell r="D3651">
            <v>5.7123791428126598</v>
          </cell>
          <cell r="E3651">
            <v>5.3745157497424296</v>
          </cell>
          <cell r="G3651">
            <v>0</v>
          </cell>
        </row>
        <row r="3652">
          <cell r="A3652">
            <v>40375</v>
          </cell>
          <cell r="B3652">
            <v>3650</v>
          </cell>
          <cell r="D3652">
            <v>5.7123791428126598</v>
          </cell>
          <cell r="E3652">
            <v>5.3745157497424296</v>
          </cell>
          <cell r="G3652">
            <v>0</v>
          </cell>
        </row>
        <row r="3653">
          <cell r="A3653">
            <v>40378</v>
          </cell>
          <cell r="B3653">
            <v>3651</v>
          </cell>
          <cell r="D3653">
            <v>5.7123791428126598</v>
          </cell>
          <cell r="E3653">
            <v>5.3745157497424296</v>
          </cell>
          <cell r="G3653">
            <v>0</v>
          </cell>
        </row>
        <row r="3654">
          <cell r="A3654">
            <v>40379</v>
          </cell>
          <cell r="B3654">
            <v>3652</v>
          </cell>
          <cell r="D3654">
            <v>5.7123791428126598</v>
          </cell>
          <cell r="E3654">
            <v>5.3745157497424296</v>
          </cell>
          <cell r="G3654">
            <v>0</v>
          </cell>
        </row>
        <row r="3655">
          <cell r="A3655">
            <v>40380</v>
          </cell>
          <cell r="B3655">
            <v>3653</v>
          </cell>
          <cell r="D3655">
            <v>5.7123791428126598</v>
          </cell>
          <cell r="E3655">
            <v>5.3745157497424296</v>
          </cell>
          <cell r="G3655">
            <v>0</v>
          </cell>
        </row>
        <row r="3656">
          <cell r="A3656">
            <v>40381</v>
          </cell>
          <cell r="B3656">
            <v>3654</v>
          </cell>
          <cell r="D3656">
            <v>5.7123791428126598</v>
          </cell>
          <cell r="E3656">
            <v>5.3745157497424296</v>
          </cell>
          <cell r="G3656">
            <v>0</v>
          </cell>
        </row>
        <row r="3657">
          <cell r="A3657">
            <v>40382</v>
          </cell>
          <cell r="B3657">
            <v>3655</v>
          </cell>
          <cell r="D3657">
            <v>5.7123791428126598</v>
          </cell>
          <cell r="E3657">
            <v>5.3745157497424296</v>
          </cell>
          <cell r="G3657">
            <v>0</v>
          </cell>
        </row>
        <row r="3658">
          <cell r="A3658">
            <v>40385</v>
          </cell>
          <cell r="B3658">
            <v>3656</v>
          </cell>
          <cell r="D3658">
            <v>5.7123791428126598</v>
          </cell>
          <cell r="E3658">
            <v>5.3745157497424296</v>
          </cell>
          <cell r="G3658">
            <v>0</v>
          </cell>
        </row>
        <row r="3659">
          <cell r="A3659">
            <v>40386</v>
          </cell>
          <cell r="B3659">
            <v>3657</v>
          </cell>
          <cell r="D3659">
            <v>5.7123791428126598</v>
          </cell>
          <cell r="E3659">
            <v>5.3745157497424296</v>
          </cell>
          <cell r="G3659">
            <v>0</v>
          </cell>
        </row>
        <row r="3660">
          <cell r="A3660">
            <v>40387</v>
          </cell>
          <cell r="B3660">
            <v>3658</v>
          </cell>
          <cell r="D3660">
            <v>5.7123791428126598</v>
          </cell>
          <cell r="E3660">
            <v>5.3745157497424296</v>
          </cell>
          <cell r="G3660">
            <v>0</v>
          </cell>
        </row>
        <row r="3661">
          <cell r="A3661">
            <v>40388</v>
          </cell>
          <cell r="B3661">
            <v>3659</v>
          </cell>
          <cell r="D3661">
            <v>5.7123791428126598</v>
          </cell>
          <cell r="E3661">
            <v>5.3745157497424296</v>
          </cell>
          <cell r="G3661">
            <v>0</v>
          </cell>
        </row>
        <row r="3662">
          <cell r="A3662">
            <v>40389</v>
          </cell>
          <cell r="B3662">
            <v>3660</v>
          </cell>
          <cell r="D3662">
            <v>5.7123791428126598</v>
          </cell>
          <cell r="E3662">
            <v>5.3745157497424296</v>
          </cell>
          <cell r="G3662">
            <v>0</v>
          </cell>
        </row>
        <row r="3663">
          <cell r="A3663">
            <v>40392</v>
          </cell>
          <cell r="B3663">
            <v>3661</v>
          </cell>
          <cell r="D3663">
            <v>5.7123791428126598</v>
          </cell>
          <cell r="E3663">
            <v>5.3745157497424296</v>
          </cell>
          <cell r="G3663">
            <v>0</v>
          </cell>
        </row>
        <row r="3664">
          <cell r="A3664">
            <v>40393</v>
          </cell>
          <cell r="B3664">
            <v>3662</v>
          </cell>
          <cell r="D3664">
            <v>5.7123791428126598</v>
          </cell>
          <cell r="E3664">
            <v>5.3745157497424296</v>
          </cell>
          <cell r="G3664">
            <v>0</v>
          </cell>
        </row>
        <row r="3665">
          <cell r="A3665">
            <v>40394</v>
          </cell>
          <cell r="B3665">
            <v>3663</v>
          </cell>
          <cell r="D3665">
            <v>5.7123791428126598</v>
          </cell>
          <cell r="E3665">
            <v>5.3745157497424296</v>
          </cell>
          <cell r="G3665">
            <v>0</v>
          </cell>
        </row>
        <row r="3666">
          <cell r="A3666">
            <v>40395</v>
          </cell>
          <cell r="B3666">
            <v>3664</v>
          </cell>
          <cell r="D3666">
            <v>5.7123791428126598</v>
          </cell>
          <cell r="E3666">
            <v>5.3745157497424296</v>
          </cell>
          <cell r="G3666">
            <v>0</v>
          </cell>
        </row>
        <row r="3667">
          <cell r="A3667">
            <v>40396</v>
          </cell>
          <cell r="B3667">
            <v>3665</v>
          </cell>
          <cell r="D3667">
            <v>5.7123791428126598</v>
          </cell>
          <cell r="E3667">
            <v>5.3745157497424296</v>
          </cell>
          <cell r="G3667">
            <v>0</v>
          </cell>
        </row>
        <row r="3668">
          <cell r="A3668">
            <v>40399</v>
          </cell>
          <cell r="B3668">
            <v>3666</v>
          </cell>
          <cell r="D3668">
            <v>5.7123791428126598</v>
          </cell>
          <cell r="E3668">
            <v>5.3745157497424296</v>
          </cell>
          <cell r="G3668">
            <v>0</v>
          </cell>
        </row>
        <row r="3669">
          <cell r="A3669">
            <v>40400</v>
          </cell>
          <cell r="B3669">
            <v>3667</v>
          </cell>
          <cell r="D3669">
            <v>5.7123791428126598</v>
          </cell>
          <cell r="E3669">
            <v>5.3745157497424296</v>
          </cell>
          <cell r="G3669">
            <v>0</v>
          </cell>
        </row>
        <row r="3670">
          <cell r="A3670">
            <v>40401</v>
          </cell>
          <cell r="B3670">
            <v>3668</v>
          </cell>
          <cell r="D3670">
            <v>5.7123791428126598</v>
          </cell>
          <cell r="E3670">
            <v>5.3745157497424296</v>
          </cell>
          <cell r="G3670">
            <v>0</v>
          </cell>
        </row>
        <row r="3671">
          <cell r="A3671">
            <v>40402</v>
          </cell>
          <cell r="B3671">
            <v>3669</v>
          </cell>
          <cell r="D3671">
            <v>5.7123791428126598</v>
          </cell>
          <cell r="E3671">
            <v>5.3745157497424296</v>
          </cell>
          <cell r="G3671">
            <v>0</v>
          </cell>
        </row>
        <row r="3672">
          <cell r="A3672">
            <v>40403</v>
          </cell>
          <cell r="B3672">
            <v>3670</v>
          </cell>
          <cell r="D3672">
            <v>5.7123791428126598</v>
          </cell>
          <cell r="E3672">
            <v>5.3745157497424296</v>
          </cell>
          <cell r="G3672">
            <v>0</v>
          </cell>
        </row>
        <row r="3673">
          <cell r="A3673">
            <v>40406</v>
          </cell>
          <cell r="B3673">
            <v>3671</v>
          </cell>
          <cell r="D3673">
            <v>5.7123791428126598</v>
          </cell>
          <cell r="E3673">
            <v>5.3745157497424296</v>
          </cell>
          <cell r="G3673">
            <v>0</v>
          </cell>
        </row>
        <row r="3674">
          <cell r="A3674">
            <v>40407</v>
          </cell>
          <cell r="B3674">
            <v>3672</v>
          </cell>
          <cell r="D3674">
            <v>5.7123791428126598</v>
          </cell>
          <cell r="E3674">
            <v>5.3745157497424296</v>
          </cell>
          <cell r="G3674">
            <v>0</v>
          </cell>
        </row>
        <row r="3675">
          <cell r="A3675">
            <v>40408</v>
          </cell>
          <cell r="B3675">
            <v>3673</v>
          </cell>
          <cell r="D3675">
            <v>5.7123791428126598</v>
          </cell>
          <cell r="E3675">
            <v>5.3745157497424296</v>
          </cell>
          <cell r="G3675">
            <v>0</v>
          </cell>
        </row>
        <row r="3676">
          <cell r="A3676">
            <v>40409</v>
          </cell>
          <cell r="B3676">
            <v>3674</v>
          </cell>
          <cell r="D3676">
            <v>5.7123791428126598</v>
          </cell>
          <cell r="E3676">
            <v>5.3745157497424296</v>
          </cell>
          <cell r="G3676">
            <v>0</v>
          </cell>
        </row>
        <row r="3677">
          <cell r="A3677">
            <v>40410</v>
          </cell>
          <cell r="B3677">
            <v>3675</v>
          </cell>
          <cell r="D3677">
            <v>5.7123791428126598</v>
          </cell>
          <cell r="E3677">
            <v>5.3745157497424296</v>
          </cell>
          <cell r="G3677">
            <v>0</v>
          </cell>
        </row>
        <row r="3678">
          <cell r="A3678">
            <v>40413</v>
          </cell>
          <cell r="B3678">
            <v>3676</v>
          </cell>
          <cell r="D3678">
            <v>5.7123791428126598</v>
          </cell>
          <cell r="E3678">
            <v>5.3745157497424296</v>
          </cell>
          <cell r="G3678">
            <v>0</v>
          </cell>
        </row>
        <row r="3679">
          <cell r="A3679">
            <v>40414</v>
          </cell>
          <cell r="B3679">
            <v>3677</v>
          </cell>
          <cell r="D3679">
            <v>5.7123791428126598</v>
          </cell>
          <cell r="E3679">
            <v>5.3745157497424296</v>
          </cell>
          <cell r="G3679">
            <v>0</v>
          </cell>
        </row>
        <row r="3680">
          <cell r="A3680">
            <v>40415</v>
          </cell>
          <cell r="B3680">
            <v>3678</v>
          </cell>
          <cell r="D3680">
            <v>5.7123791428126598</v>
          </cell>
          <cell r="E3680">
            <v>5.3745157497424296</v>
          </cell>
          <cell r="G3680">
            <v>0</v>
          </cell>
        </row>
        <row r="3681">
          <cell r="A3681">
            <v>40416</v>
          </cell>
          <cell r="B3681">
            <v>3679</v>
          </cell>
          <cell r="D3681">
            <v>5.7123791428126598</v>
          </cell>
          <cell r="E3681">
            <v>5.3745157497424296</v>
          </cell>
          <cell r="G3681">
            <v>0</v>
          </cell>
        </row>
        <row r="3682">
          <cell r="A3682">
            <v>40417</v>
          </cell>
          <cell r="B3682">
            <v>3680</v>
          </cell>
          <cell r="D3682">
            <v>5.7123791428126598</v>
          </cell>
          <cell r="E3682">
            <v>5.3745157497424296</v>
          </cell>
          <cell r="G3682">
            <v>0</v>
          </cell>
        </row>
        <row r="3683">
          <cell r="A3683">
            <v>40420</v>
          </cell>
          <cell r="B3683">
            <v>3681</v>
          </cell>
          <cell r="D3683">
            <v>5.7123791428126598</v>
          </cell>
          <cell r="E3683">
            <v>5.3745157497424296</v>
          </cell>
          <cell r="G3683">
            <v>0</v>
          </cell>
        </row>
        <row r="3684">
          <cell r="A3684">
            <v>40421</v>
          </cell>
          <cell r="B3684">
            <v>3682</v>
          </cell>
          <cell r="D3684">
            <v>5.7123791428126598</v>
          </cell>
          <cell r="E3684">
            <v>5.3745157497424296</v>
          </cell>
          <cell r="G3684">
            <v>0</v>
          </cell>
        </row>
        <row r="3685">
          <cell r="A3685">
            <v>40422</v>
          </cell>
          <cell r="B3685">
            <v>3683</v>
          </cell>
          <cell r="D3685">
            <v>5.7123791428126598</v>
          </cell>
          <cell r="E3685">
            <v>5.3745157497424296</v>
          </cell>
          <cell r="G3685">
            <v>0</v>
          </cell>
        </row>
        <row r="3686">
          <cell r="A3686">
            <v>40423</v>
          </cell>
          <cell r="B3686">
            <v>3684</v>
          </cell>
          <cell r="D3686">
            <v>5.7123791428126598</v>
          </cell>
          <cell r="E3686">
            <v>5.3745157497424296</v>
          </cell>
          <cell r="G3686">
            <v>0</v>
          </cell>
        </row>
        <row r="3687">
          <cell r="A3687">
            <v>40424</v>
          </cell>
          <cell r="B3687">
            <v>3685</v>
          </cell>
          <cell r="D3687">
            <v>5.7123791428126598</v>
          </cell>
          <cell r="E3687">
            <v>5.3745157497424296</v>
          </cell>
          <cell r="G3687">
            <v>0</v>
          </cell>
        </row>
        <row r="3688">
          <cell r="A3688">
            <v>40427</v>
          </cell>
          <cell r="B3688">
            <v>3686</v>
          </cell>
          <cell r="D3688">
            <v>5.7123791428126598</v>
          </cell>
          <cell r="E3688">
            <v>5.3745157497424296</v>
          </cell>
          <cell r="G3688">
            <v>0</v>
          </cell>
        </row>
        <row r="3689">
          <cell r="A3689">
            <v>40429</v>
          </cell>
          <cell r="B3689">
            <v>3687</v>
          </cell>
          <cell r="D3689">
            <v>5.7123791428126598</v>
          </cell>
          <cell r="E3689">
            <v>5.3745157497424296</v>
          </cell>
          <cell r="G3689">
            <v>0</v>
          </cell>
        </row>
        <row r="3690">
          <cell r="A3690">
            <v>40430</v>
          </cell>
          <cell r="B3690">
            <v>3688</v>
          </cell>
          <cell r="D3690">
            <v>5.7123791428126598</v>
          </cell>
          <cell r="E3690">
            <v>5.3745157497424296</v>
          </cell>
          <cell r="G3690">
            <v>0</v>
          </cell>
        </row>
        <row r="3691">
          <cell r="A3691">
            <v>40431</v>
          </cell>
          <cell r="B3691">
            <v>3689</v>
          </cell>
          <cell r="D3691">
            <v>5.7123791428126598</v>
          </cell>
          <cell r="E3691">
            <v>5.3745157497424296</v>
          </cell>
          <cell r="G3691">
            <v>0</v>
          </cell>
        </row>
        <row r="3692">
          <cell r="A3692">
            <v>40434</v>
          </cell>
          <cell r="B3692">
            <v>3690</v>
          </cell>
          <cell r="D3692">
            <v>5.7123791428126598</v>
          </cell>
          <cell r="E3692">
            <v>5.3745157497424296</v>
          </cell>
          <cell r="G3692">
            <v>0</v>
          </cell>
        </row>
        <row r="3693">
          <cell r="A3693">
            <v>40435</v>
          </cell>
          <cell r="B3693">
            <v>3691</v>
          </cell>
          <cell r="D3693">
            <v>5.7123791428126598</v>
          </cell>
          <cell r="E3693">
            <v>5.3745157497424296</v>
          </cell>
          <cell r="G3693">
            <v>0</v>
          </cell>
        </row>
        <row r="3694">
          <cell r="A3694">
            <v>40436</v>
          </cell>
          <cell r="B3694">
            <v>3692</v>
          </cell>
          <cell r="D3694">
            <v>5.7123791428126598</v>
          </cell>
          <cell r="E3694">
            <v>5.3745157497424296</v>
          </cell>
          <cell r="G3694">
            <v>0</v>
          </cell>
        </row>
        <row r="3695">
          <cell r="A3695">
            <v>40437</v>
          </cell>
          <cell r="B3695">
            <v>3693</v>
          </cell>
          <cell r="D3695">
            <v>5.7123791428126598</v>
          </cell>
          <cell r="E3695">
            <v>5.3745157497424296</v>
          </cell>
          <cell r="G3695">
            <v>0</v>
          </cell>
        </row>
        <row r="3696">
          <cell r="A3696">
            <v>40438</v>
          </cell>
          <cell r="B3696">
            <v>3694</v>
          </cell>
          <cell r="D3696">
            <v>5.7123791428126598</v>
          </cell>
          <cell r="E3696">
            <v>5.3745157497424296</v>
          </cell>
          <cell r="G3696">
            <v>0</v>
          </cell>
        </row>
        <row r="3697">
          <cell r="A3697">
            <v>40441</v>
          </cell>
          <cell r="B3697">
            <v>3695</v>
          </cell>
          <cell r="D3697">
            <v>5.7123791428126598</v>
          </cell>
          <cell r="E3697">
            <v>5.3745157497424296</v>
          </cell>
          <cell r="G3697">
            <v>0</v>
          </cell>
        </row>
        <row r="3698">
          <cell r="A3698">
            <v>40442</v>
          </cell>
          <cell r="B3698">
            <v>3696</v>
          </cell>
          <cell r="D3698">
            <v>5.7123791428126598</v>
          </cell>
          <cell r="E3698">
            <v>5.3745157497424296</v>
          </cell>
          <cell r="G3698">
            <v>0</v>
          </cell>
        </row>
        <row r="3699">
          <cell r="A3699">
            <v>40443</v>
          </cell>
          <cell r="B3699">
            <v>3697</v>
          </cell>
          <cell r="D3699">
            <v>5.7123791428126598</v>
          </cell>
          <cell r="E3699">
            <v>5.3745157497424296</v>
          </cell>
          <cell r="G3699">
            <v>0</v>
          </cell>
        </row>
        <row r="3700">
          <cell r="A3700">
            <v>40444</v>
          </cell>
          <cell r="B3700">
            <v>3698</v>
          </cell>
          <cell r="D3700">
            <v>5.7123791428126598</v>
          </cell>
          <cell r="E3700">
            <v>5.3745157497424296</v>
          </cell>
          <cell r="G3700">
            <v>0</v>
          </cell>
        </row>
        <row r="3701">
          <cell r="A3701">
            <v>40445</v>
          </cell>
          <cell r="B3701">
            <v>3699</v>
          </cell>
          <cell r="D3701">
            <v>5.7123791428126598</v>
          </cell>
          <cell r="E3701">
            <v>5.3745157497424296</v>
          </cell>
          <cell r="G3701">
            <v>0</v>
          </cell>
        </row>
        <row r="3702">
          <cell r="A3702">
            <v>40448</v>
          </cell>
          <cell r="B3702">
            <v>3700</v>
          </cell>
          <cell r="D3702">
            <v>5.7123791428126598</v>
          </cell>
          <cell r="E3702">
            <v>5.3745157497424296</v>
          </cell>
          <cell r="G3702">
            <v>0</v>
          </cell>
        </row>
        <row r="3703">
          <cell r="A3703">
            <v>40449</v>
          </cell>
          <cell r="B3703">
            <v>3701</v>
          </cell>
          <cell r="D3703">
            <v>5.7123791428126598</v>
          </cell>
          <cell r="E3703">
            <v>5.3745157497424296</v>
          </cell>
          <cell r="G3703">
            <v>0</v>
          </cell>
        </row>
        <row r="3704">
          <cell r="A3704">
            <v>40450</v>
          </cell>
          <cell r="B3704">
            <v>3702</v>
          </cell>
          <cell r="D3704">
            <v>5.7123791428126598</v>
          </cell>
          <cell r="E3704">
            <v>5.3745157497424296</v>
          </cell>
          <cell r="G3704">
            <v>0</v>
          </cell>
        </row>
        <row r="3705">
          <cell r="A3705">
            <v>40451</v>
          </cell>
          <cell r="B3705">
            <v>3703</v>
          </cell>
          <cell r="D3705">
            <v>5.7123791428126598</v>
          </cell>
          <cell r="E3705">
            <v>5.3745157497424296</v>
          </cell>
          <cell r="G3705">
            <v>0</v>
          </cell>
        </row>
        <row r="3706">
          <cell r="A3706">
            <v>40452</v>
          </cell>
          <cell r="B3706">
            <v>3704</v>
          </cell>
          <cell r="D3706">
            <v>5.7123791428126598</v>
          </cell>
          <cell r="E3706">
            <v>5.3745157497424296</v>
          </cell>
          <cell r="G3706">
            <v>0</v>
          </cell>
        </row>
        <row r="3707">
          <cell r="A3707">
            <v>40455</v>
          </cell>
          <cell r="B3707">
            <v>3705</v>
          </cell>
          <cell r="D3707">
            <v>5.7123791428126598</v>
          </cell>
          <cell r="E3707">
            <v>5.3745157497424296</v>
          </cell>
          <cell r="G3707">
            <v>0</v>
          </cell>
        </row>
        <row r="3708">
          <cell r="A3708">
            <v>40456</v>
          </cell>
          <cell r="B3708">
            <v>3706</v>
          </cell>
          <cell r="D3708">
            <v>5.7123791428126598</v>
          </cell>
          <cell r="E3708">
            <v>5.3745157497424296</v>
          </cell>
          <cell r="G3708">
            <v>0</v>
          </cell>
        </row>
        <row r="3709">
          <cell r="A3709">
            <v>40457</v>
          </cell>
          <cell r="B3709">
            <v>3707</v>
          </cell>
          <cell r="D3709">
            <v>5.7123791428126598</v>
          </cell>
          <cell r="E3709">
            <v>5.3745157497424296</v>
          </cell>
          <cell r="G3709">
            <v>0</v>
          </cell>
        </row>
        <row r="3710">
          <cell r="A3710">
            <v>40458</v>
          </cell>
          <cell r="B3710">
            <v>3708</v>
          </cell>
          <cell r="D3710">
            <v>5.7123791428126598</v>
          </cell>
          <cell r="E3710">
            <v>5.3745157497424296</v>
          </cell>
          <cell r="G3710">
            <v>0</v>
          </cell>
        </row>
        <row r="3711">
          <cell r="A3711">
            <v>40459</v>
          </cell>
          <cell r="B3711">
            <v>3709</v>
          </cell>
          <cell r="D3711">
            <v>5.7123791428126598</v>
          </cell>
          <cell r="E3711">
            <v>5.3745157497424296</v>
          </cell>
          <cell r="G3711">
            <v>0</v>
          </cell>
        </row>
        <row r="3712">
          <cell r="A3712">
            <v>40462</v>
          </cell>
          <cell r="B3712">
            <v>3710</v>
          </cell>
          <cell r="D3712">
            <v>5.7123791428126598</v>
          </cell>
          <cell r="E3712">
            <v>5.3745157497424296</v>
          </cell>
          <cell r="G3712">
            <v>0</v>
          </cell>
        </row>
        <row r="3713">
          <cell r="A3713">
            <v>40464</v>
          </cell>
          <cell r="B3713">
            <v>3711</v>
          </cell>
          <cell r="D3713">
            <v>5.7123791428126598</v>
          </cell>
          <cell r="E3713">
            <v>5.3745157497424296</v>
          </cell>
          <cell r="G3713">
            <v>0</v>
          </cell>
        </row>
        <row r="3714">
          <cell r="A3714">
            <v>40465</v>
          </cell>
          <cell r="B3714">
            <v>3712</v>
          </cell>
          <cell r="D3714">
            <v>5.7123791428126598</v>
          </cell>
          <cell r="E3714">
            <v>5.3745157497424296</v>
          </cell>
          <cell r="G3714">
            <v>0</v>
          </cell>
        </row>
        <row r="3715">
          <cell r="A3715">
            <v>40466</v>
          </cell>
          <cell r="B3715">
            <v>3713</v>
          </cell>
          <cell r="D3715">
            <v>5.7123791428126598</v>
          </cell>
          <cell r="E3715">
            <v>5.3745157497424296</v>
          </cell>
          <cell r="G3715">
            <v>0</v>
          </cell>
        </row>
        <row r="3716">
          <cell r="A3716">
            <v>40469</v>
          </cell>
          <cell r="B3716">
            <v>3714</v>
          </cell>
          <cell r="D3716">
            <v>5.7123791428126598</v>
          </cell>
          <cell r="E3716">
            <v>5.3745157497424296</v>
          </cell>
          <cell r="G3716">
            <v>0</v>
          </cell>
        </row>
        <row r="3717">
          <cell r="A3717">
            <v>40470</v>
          </cell>
          <cell r="B3717">
            <v>3715</v>
          </cell>
          <cell r="D3717">
            <v>5.7123791428126598</v>
          </cell>
          <cell r="E3717">
            <v>5.3745157497424296</v>
          </cell>
          <cell r="G3717">
            <v>0</v>
          </cell>
        </row>
        <row r="3718">
          <cell r="A3718">
            <v>40471</v>
          </cell>
          <cell r="B3718">
            <v>3716</v>
          </cell>
          <cell r="D3718">
            <v>5.7123791428126598</v>
          </cell>
          <cell r="E3718">
            <v>5.3745157497424296</v>
          </cell>
          <cell r="G3718">
            <v>0</v>
          </cell>
        </row>
        <row r="3719">
          <cell r="A3719">
            <v>40472</v>
          </cell>
          <cell r="B3719">
            <v>3717</v>
          </cell>
          <cell r="D3719">
            <v>5.7123791428126598</v>
          </cell>
          <cell r="E3719">
            <v>5.3745157497424296</v>
          </cell>
          <cell r="G3719">
            <v>0</v>
          </cell>
        </row>
        <row r="3720">
          <cell r="A3720">
            <v>40473</v>
          </cell>
          <cell r="B3720">
            <v>3718</v>
          </cell>
          <cell r="D3720">
            <v>5.7123791428126598</v>
          </cell>
          <cell r="E3720">
            <v>5.3745157497424296</v>
          </cell>
          <cell r="G3720">
            <v>0</v>
          </cell>
        </row>
        <row r="3721">
          <cell r="A3721">
            <v>40476</v>
          </cell>
          <cell r="B3721">
            <v>3719</v>
          </cell>
          <cell r="D3721">
            <v>5.7123791428126598</v>
          </cell>
          <cell r="E3721">
            <v>5.3745157497424296</v>
          </cell>
          <cell r="G3721">
            <v>0</v>
          </cell>
        </row>
        <row r="3722">
          <cell r="A3722">
            <v>40477</v>
          </cell>
          <cell r="B3722">
            <v>3720</v>
          </cell>
          <cell r="D3722">
            <v>5.7123791428126598</v>
          </cell>
          <cell r="E3722">
            <v>5.3745157497424296</v>
          </cell>
          <cell r="G3722">
            <v>0</v>
          </cell>
        </row>
        <row r="3723">
          <cell r="A3723">
            <v>40478</v>
          </cell>
          <cell r="B3723">
            <v>3721</v>
          </cell>
          <cell r="D3723">
            <v>5.7123791428126598</v>
          </cell>
          <cell r="E3723">
            <v>5.3745157497424296</v>
          </cell>
          <cell r="G3723">
            <v>0</v>
          </cell>
        </row>
        <row r="3724">
          <cell r="A3724">
            <v>40479</v>
          </cell>
          <cell r="B3724">
            <v>3722</v>
          </cell>
          <cell r="D3724">
            <v>5.7123791428126598</v>
          </cell>
          <cell r="E3724">
            <v>5.3745157497424296</v>
          </cell>
          <cell r="G3724">
            <v>0</v>
          </cell>
        </row>
        <row r="3725">
          <cell r="A3725">
            <v>40480</v>
          </cell>
          <cell r="B3725">
            <v>3723</v>
          </cell>
          <cell r="D3725">
            <v>5.7123791428126598</v>
          </cell>
          <cell r="E3725">
            <v>5.3745157497424296</v>
          </cell>
          <cell r="G3725">
            <v>0</v>
          </cell>
        </row>
        <row r="3726">
          <cell r="A3726">
            <v>40483</v>
          </cell>
          <cell r="B3726">
            <v>3724</v>
          </cell>
          <cell r="D3726">
            <v>5.7123791428126598</v>
          </cell>
          <cell r="E3726">
            <v>5.3745157497424296</v>
          </cell>
          <cell r="G3726">
            <v>0</v>
          </cell>
        </row>
        <row r="3727">
          <cell r="A3727">
            <v>40485</v>
          </cell>
          <cell r="B3727">
            <v>3725</v>
          </cell>
          <cell r="D3727">
            <v>5.7123791428126598</v>
          </cell>
          <cell r="E3727">
            <v>5.3745157497424296</v>
          </cell>
          <cell r="G3727">
            <v>0</v>
          </cell>
        </row>
        <row r="3728">
          <cell r="A3728">
            <v>40486</v>
          </cell>
          <cell r="B3728">
            <v>3726</v>
          </cell>
          <cell r="D3728">
            <v>5.7123791428126598</v>
          </cell>
          <cell r="E3728">
            <v>5.3745157497424296</v>
          </cell>
          <cell r="G3728">
            <v>0</v>
          </cell>
        </row>
        <row r="3729">
          <cell r="A3729">
            <v>40487</v>
          </cell>
          <cell r="B3729">
            <v>3727</v>
          </cell>
          <cell r="D3729">
            <v>5.7123791428126598</v>
          </cell>
          <cell r="E3729">
            <v>5.3745157497424296</v>
          </cell>
          <cell r="G3729">
            <v>0</v>
          </cell>
        </row>
        <row r="3730">
          <cell r="A3730">
            <v>40490</v>
          </cell>
          <cell r="B3730">
            <v>3728</v>
          </cell>
          <cell r="D3730">
            <v>5.7123791428126598</v>
          </cell>
          <cell r="E3730">
            <v>5.3745157497424296</v>
          </cell>
          <cell r="G3730">
            <v>0</v>
          </cell>
        </row>
        <row r="3731">
          <cell r="A3731">
            <v>40491</v>
          </cell>
          <cell r="B3731">
            <v>3729</v>
          </cell>
          <cell r="D3731">
            <v>5.7123791428126598</v>
          </cell>
          <cell r="E3731">
            <v>5.3745157497424296</v>
          </cell>
          <cell r="G3731">
            <v>0</v>
          </cell>
        </row>
        <row r="3732">
          <cell r="A3732">
            <v>40492</v>
          </cell>
          <cell r="B3732">
            <v>3730</v>
          </cell>
          <cell r="D3732">
            <v>5.7123791428126598</v>
          </cell>
          <cell r="E3732">
            <v>5.3745157497424296</v>
          </cell>
          <cell r="G3732">
            <v>0</v>
          </cell>
        </row>
        <row r="3733">
          <cell r="A3733">
            <v>40493</v>
          </cell>
          <cell r="B3733">
            <v>3731</v>
          </cell>
          <cell r="D3733">
            <v>5.7123791428126598</v>
          </cell>
          <cell r="E3733">
            <v>5.3745157497424296</v>
          </cell>
          <cell r="G3733">
            <v>0</v>
          </cell>
        </row>
        <row r="3734">
          <cell r="A3734">
            <v>40494</v>
          </cell>
          <cell r="B3734">
            <v>3732</v>
          </cell>
          <cell r="D3734">
            <v>5.7123791428126598</v>
          </cell>
          <cell r="E3734">
            <v>5.3745157497424296</v>
          </cell>
          <cell r="G3734">
            <v>0</v>
          </cell>
        </row>
        <row r="3735">
          <cell r="A3735">
            <v>40498</v>
          </cell>
          <cell r="B3735">
            <v>3733</v>
          </cell>
          <cell r="D3735">
            <v>5.7123791428126598</v>
          </cell>
          <cell r="E3735">
            <v>5.3745157497424296</v>
          </cell>
          <cell r="G3735">
            <v>0</v>
          </cell>
        </row>
        <row r="3736">
          <cell r="A3736">
            <v>40499</v>
          </cell>
          <cell r="B3736">
            <v>3734</v>
          </cell>
          <cell r="D3736">
            <v>5.7123791428126598</v>
          </cell>
          <cell r="E3736">
            <v>5.3745157497424296</v>
          </cell>
          <cell r="G3736">
            <v>0</v>
          </cell>
        </row>
        <row r="3737">
          <cell r="A3737">
            <v>40500</v>
          </cell>
          <cell r="B3737">
            <v>3735</v>
          </cell>
          <cell r="D3737">
            <v>5.7123791428126598</v>
          </cell>
          <cell r="E3737">
            <v>5.3745157497424296</v>
          </cell>
          <cell r="G3737">
            <v>0</v>
          </cell>
        </row>
        <row r="3738">
          <cell r="A3738">
            <v>40501</v>
          </cell>
          <cell r="B3738">
            <v>3736</v>
          </cell>
          <cell r="D3738">
            <v>5.7123791428126598</v>
          </cell>
          <cell r="E3738">
            <v>5.3745157497424296</v>
          </cell>
          <cell r="G3738">
            <v>0</v>
          </cell>
        </row>
        <row r="3739">
          <cell r="A3739">
            <v>40504</v>
          </cell>
          <cell r="B3739">
            <v>3737</v>
          </cell>
          <cell r="D3739">
            <v>5.7123791428126598</v>
          </cell>
          <cell r="E3739">
            <v>5.3745157497424296</v>
          </cell>
          <cell r="G3739">
            <v>0</v>
          </cell>
        </row>
        <row r="3740">
          <cell r="A3740">
            <v>40505</v>
          </cell>
          <cell r="B3740">
            <v>3738</v>
          </cell>
          <cell r="D3740">
            <v>5.7123791428126598</v>
          </cell>
          <cell r="E3740">
            <v>5.3745157497424296</v>
          </cell>
          <cell r="G3740">
            <v>0</v>
          </cell>
        </row>
        <row r="3741">
          <cell r="A3741">
            <v>40506</v>
          </cell>
          <cell r="B3741">
            <v>3739</v>
          </cell>
          <cell r="D3741">
            <v>5.7123791428126598</v>
          </cell>
          <cell r="E3741">
            <v>5.3745157497424296</v>
          </cell>
          <cell r="G3741">
            <v>0</v>
          </cell>
        </row>
        <row r="3742">
          <cell r="A3742">
            <v>40507</v>
          </cell>
          <cell r="B3742">
            <v>3740</v>
          </cell>
          <cell r="D3742">
            <v>5.7123791428126598</v>
          </cell>
          <cell r="E3742">
            <v>5.3745157497424296</v>
          </cell>
          <cell r="G3742">
            <v>0</v>
          </cell>
        </row>
        <row r="3743">
          <cell r="A3743">
            <v>40508</v>
          </cell>
          <cell r="B3743">
            <v>3741</v>
          </cell>
          <cell r="D3743">
            <v>5.7123791428126598</v>
          </cell>
          <cell r="E3743">
            <v>5.3745157497424296</v>
          </cell>
          <cell r="G3743">
            <v>0</v>
          </cell>
        </row>
        <row r="3744">
          <cell r="A3744">
            <v>40511</v>
          </cell>
          <cell r="B3744">
            <v>3742</v>
          </cell>
          <cell r="D3744">
            <v>5.7123791428126598</v>
          </cell>
          <cell r="E3744">
            <v>5.3745157497424296</v>
          </cell>
          <cell r="G3744">
            <v>0</v>
          </cell>
        </row>
        <row r="3745">
          <cell r="A3745">
            <v>40512</v>
          </cell>
          <cell r="B3745">
            <v>3743</v>
          </cell>
          <cell r="D3745">
            <v>5.7123791428126598</v>
          </cell>
          <cell r="E3745">
            <v>5.3745157497424296</v>
          </cell>
          <cell r="G3745">
            <v>0</v>
          </cell>
        </row>
        <row r="3746">
          <cell r="A3746">
            <v>40513</v>
          </cell>
          <cell r="B3746">
            <v>3744</v>
          </cell>
          <cell r="D3746">
            <v>5.7123791428126598</v>
          </cell>
          <cell r="E3746">
            <v>5.3745157497424296</v>
          </cell>
          <cell r="G3746">
            <v>0</v>
          </cell>
        </row>
        <row r="3747">
          <cell r="A3747">
            <v>40514</v>
          </cell>
          <cell r="B3747">
            <v>3745</v>
          </cell>
          <cell r="D3747">
            <v>5.7123791428126598</v>
          </cell>
          <cell r="E3747">
            <v>5.3745157497424296</v>
          </cell>
          <cell r="G3747">
            <v>0</v>
          </cell>
        </row>
        <row r="3748">
          <cell r="A3748">
            <v>40515</v>
          </cell>
          <cell r="B3748">
            <v>3746</v>
          </cell>
          <cell r="D3748">
            <v>5.7123791428126598</v>
          </cell>
          <cell r="E3748">
            <v>5.3745157497424296</v>
          </cell>
          <cell r="G3748">
            <v>0</v>
          </cell>
        </row>
        <row r="3749">
          <cell r="A3749">
            <v>40518</v>
          </cell>
          <cell r="B3749">
            <v>3747</v>
          </cell>
          <cell r="D3749">
            <v>5.7123791428126598</v>
          </cell>
          <cell r="E3749">
            <v>5.3745157497424296</v>
          </cell>
          <cell r="G3749">
            <v>0</v>
          </cell>
        </row>
        <row r="3750">
          <cell r="A3750">
            <v>40519</v>
          </cell>
          <cell r="B3750">
            <v>3748</v>
          </cell>
          <cell r="D3750">
            <v>5.7123791428126598</v>
          </cell>
          <cell r="E3750">
            <v>5.3745157497424296</v>
          </cell>
          <cell r="G3750">
            <v>0</v>
          </cell>
        </row>
        <row r="3751">
          <cell r="A3751">
            <v>40520</v>
          </cell>
          <cell r="B3751">
            <v>3749</v>
          </cell>
          <cell r="D3751">
            <v>5.7123791428126598</v>
          </cell>
          <cell r="E3751">
            <v>5.3745157497424296</v>
          </cell>
          <cell r="G3751">
            <v>0</v>
          </cell>
        </row>
        <row r="3752">
          <cell r="A3752">
            <v>40521</v>
          </cell>
          <cell r="B3752">
            <v>3750</v>
          </cell>
          <cell r="D3752">
            <v>5.7123791428126598</v>
          </cell>
          <cell r="E3752">
            <v>5.3745157497424296</v>
          </cell>
          <cell r="G3752">
            <v>0</v>
          </cell>
        </row>
        <row r="3753">
          <cell r="A3753">
            <v>40522</v>
          </cell>
          <cell r="B3753">
            <v>3751</v>
          </cell>
          <cell r="D3753">
            <v>5.7123791428126598</v>
          </cell>
          <cell r="E3753">
            <v>5.3745157497424296</v>
          </cell>
          <cell r="G3753">
            <v>0</v>
          </cell>
        </row>
        <row r="3754">
          <cell r="A3754">
            <v>40525</v>
          </cell>
          <cell r="B3754">
            <v>3752</v>
          </cell>
          <cell r="D3754">
            <v>5.7123791428126598</v>
          </cell>
          <cell r="E3754">
            <v>5.3745157497424296</v>
          </cell>
          <cell r="G3754">
            <v>0</v>
          </cell>
        </row>
        <row r="3755">
          <cell r="A3755">
            <v>40526</v>
          </cell>
          <cell r="B3755">
            <v>3753</v>
          </cell>
          <cell r="D3755">
            <v>5.7123791428126598</v>
          </cell>
          <cell r="E3755">
            <v>5.3745157497424296</v>
          </cell>
          <cell r="G3755">
            <v>0</v>
          </cell>
        </row>
        <row r="3756">
          <cell r="A3756">
            <v>40527</v>
          </cell>
          <cell r="B3756">
            <v>3754</v>
          </cell>
          <cell r="D3756">
            <v>5.7123791428126598</v>
          </cell>
          <cell r="E3756">
            <v>5.3745157497424296</v>
          </cell>
          <cell r="G3756">
            <v>0</v>
          </cell>
        </row>
        <row r="3757">
          <cell r="A3757">
            <v>40528</v>
          </cell>
          <cell r="B3757">
            <v>3755</v>
          </cell>
          <cell r="D3757">
            <v>5.7123791428126598</v>
          </cell>
          <cell r="E3757">
            <v>5.3745157497424296</v>
          </cell>
          <cell r="G3757">
            <v>0</v>
          </cell>
        </row>
        <row r="3758">
          <cell r="A3758">
            <v>40529</v>
          </cell>
          <cell r="B3758">
            <v>3756</v>
          </cell>
          <cell r="D3758">
            <v>5.7123791428126598</v>
          </cell>
          <cell r="E3758">
            <v>5.3745157497424296</v>
          </cell>
          <cell r="G3758">
            <v>0</v>
          </cell>
        </row>
        <row r="3759">
          <cell r="A3759">
            <v>40532</v>
          </cell>
          <cell r="B3759">
            <v>3757</v>
          </cell>
          <cell r="D3759">
            <v>5.7123791428126598</v>
          </cell>
          <cell r="E3759">
            <v>5.3745157497424296</v>
          </cell>
          <cell r="G3759">
            <v>0</v>
          </cell>
        </row>
        <row r="3760">
          <cell r="A3760">
            <v>40533</v>
          </cell>
          <cell r="B3760">
            <v>3758</v>
          </cell>
          <cell r="D3760">
            <v>5.7123791428126598</v>
          </cell>
          <cell r="E3760">
            <v>5.3745157497424296</v>
          </cell>
          <cell r="G3760">
            <v>0</v>
          </cell>
        </row>
        <row r="3761">
          <cell r="A3761">
            <v>40534</v>
          </cell>
          <cell r="B3761">
            <v>3759</v>
          </cell>
          <cell r="D3761">
            <v>5.7123791428126598</v>
          </cell>
          <cell r="E3761">
            <v>5.3745157497424296</v>
          </cell>
          <cell r="G3761">
            <v>0</v>
          </cell>
        </row>
        <row r="3762">
          <cell r="A3762">
            <v>40535</v>
          </cell>
          <cell r="B3762">
            <v>3760</v>
          </cell>
          <cell r="D3762">
            <v>5.7123791428126598</v>
          </cell>
          <cell r="E3762">
            <v>5.3745157497424296</v>
          </cell>
          <cell r="G3762">
            <v>0</v>
          </cell>
        </row>
        <row r="3763">
          <cell r="A3763">
            <v>40536</v>
          </cell>
          <cell r="B3763">
            <v>3761</v>
          </cell>
          <cell r="D3763">
            <v>5.7123791428126598</v>
          </cell>
          <cell r="E3763">
            <v>5.3745157497424296</v>
          </cell>
          <cell r="G3763">
            <v>0</v>
          </cell>
        </row>
        <row r="3764">
          <cell r="A3764">
            <v>40539</v>
          </cell>
          <cell r="B3764">
            <v>3762</v>
          </cell>
          <cell r="D3764">
            <v>5.7123791428126598</v>
          </cell>
          <cell r="E3764">
            <v>5.3745157497424296</v>
          </cell>
          <cell r="G3764">
            <v>0</v>
          </cell>
        </row>
        <row r="3765">
          <cell r="A3765">
            <v>40540</v>
          </cell>
          <cell r="B3765">
            <v>3763</v>
          </cell>
          <cell r="D3765">
            <v>5.7123791428126598</v>
          </cell>
          <cell r="E3765">
            <v>5.3745157497424296</v>
          </cell>
          <cell r="G3765">
            <v>0</v>
          </cell>
        </row>
        <row r="3766">
          <cell r="A3766">
            <v>40541</v>
          </cell>
          <cell r="B3766">
            <v>3764</v>
          </cell>
          <cell r="D3766">
            <v>5.7123791428126598</v>
          </cell>
          <cell r="E3766">
            <v>5.3745157497424296</v>
          </cell>
          <cell r="G37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Tela_Principal"/>
      <sheetName val="Ativo - Fip"/>
      <sheetName val="Passivo - Fip"/>
      <sheetName val="Crítica"/>
      <sheetName val="Resultado"/>
      <sheetName val="Programa"/>
      <sheetName val="Financiamento"/>
      <sheetName val="Cargo CC Set"/>
      <sheetName val="Base data"/>
      <sheetName val="Plan1"/>
      <sheetName val="base_folha"/>
      <sheetName val="Ativo_-_Fip"/>
      <sheetName val="Passivo_-_Fip"/>
      <sheetName val="Cargo_CC_Set"/>
      <sheetName val="Base_data"/>
      <sheetName val="Ativo_-_Fip1"/>
      <sheetName val="Passivo_-_Fip1"/>
      <sheetName val="Cargo_CC_Set1"/>
      <sheetName val="Base_data1"/>
      <sheetName val="CAT EMOP"/>
      <sheetName val="EMOP_201209_ser"/>
      <sheetName val="AbertInvest"/>
      <sheetName val="Ativo_-_Fip2"/>
      <sheetName val="Passivo_-_Fip2"/>
      <sheetName val="Cargo_CC_Set2"/>
      <sheetName val="Base_data2"/>
      <sheetName val="Orcto"/>
      <sheetName val="Parameters"/>
      <sheetName val="Controls"/>
      <sheetName val="Dados"/>
      <sheetName val="Imobiliz"/>
      <sheetName val="Cover"/>
      <sheetName val="Assum"/>
      <sheetName val="         Title              "/>
      <sheetName val="Control Panel"/>
      <sheetName val="Comp BDI"/>
      <sheetName val="Apresentação"/>
      <sheetName val="UTR 2"/>
      <sheetName val="anterior"/>
      <sheetName val="orçamento"/>
      <sheetName val="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centro_conv"/>
      <sheetName val="ed_escrit"/>
      <sheetName val="estac"/>
      <sheetName val="hospital"/>
      <sheetName val="hotel"/>
      <sheetName val="ser_ger"/>
      <sheetName val="urban"/>
      <sheetName val="BU TV &amp; Ancillary"/>
      <sheetName val="Assump__"/>
      <sheetName val="BU_TV_&amp;_Ancillary"/>
      <sheetName val="Assump__1"/>
      <sheetName val="BU_TV_&amp;_Ancillary1"/>
      <sheetName val="parameters"/>
      <sheetName val="quadro ii "/>
      <sheetName val="FCF"/>
      <sheetName val="Input"/>
      <sheetName val="Plan1"/>
      <sheetName val="REqpt03"/>
      <sheetName val="Orcto"/>
      <sheetName val="Assump__2"/>
      <sheetName val="BU_TV_&amp;_Ancillary2"/>
      <sheetName val="Base data"/>
      <sheetName val="orçamento"/>
      <sheetName val="1.P&amp;L"/>
      <sheetName val="Buy Out Overview"/>
      <sheetName val="Assum"/>
      <sheetName val="Summary"/>
      <sheetName val="         Title              "/>
      <sheetName val="Control Panel"/>
      <sheetName val="RESUMO_AUT1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CANT_OBRAS"/>
      <sheetName val="AQU TERRENO-"/>
      <sheetName val="ESTA ELEVATÓRIA_"/>
      <sheetName val="EMISSÁRIO_"/>
      <sheetName val="ligação predial"/>
      <sheetName val="REDE COLETO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1 - cash Flow statements"/>
      <sheetName val="1.2 - Cash Information"/>
      <sheetName val="2.4 - Fees PwC"/>
      <sheetName val="3.1 Deferred"/>
      <sheetName val="3.2 Current"/>
      <sheetName val="3.3 NOL's"/>
      <sheetName val="4.1 - other receivables"/>
      <sheetName val="4.2 Investments"/>
      <sheetName val="4.3 Acquisition fees"/>
      <sheetName val="4.5 - Loans Rec"/>
      <sheetName val="4.6 - LT Debt"/>
      <sheetName val="4.8 - Provisions"/>
      <sheetName val="5.1 - Restructuring"/>
      <sheetName val="5.2 - other charges"/>
      <sheetName val="5.3 - other and Non recurring"/>
      <sheetName val="5.4 Foreign Exchange"/>
      <sheetName val="5.5 - Extraordinary items"/>
      <sheetName val="Exchange rates"/>
      <sheetName val="RetrieveParameters"/>
      <sheetName val="Names"/>
      <sheetName val="Assump. "/>
      <sheetName val="Group List"/>
      <sheetName val="Constants"/>
      <sheetName val="POP cost"/>
      <sheetName val="1_1_-_cash_Flow_statements"/>
      <sheetName val="1_2_-_Cash_Information"/>
      <sheetName val="2_4_-_Fees_PwC"/>
      <sheetName val="3_1_Deferred"/>
      <sheetName val="3_2_Current"/>
      <sheetName val="3_3_NOL's"/>
      <sheetName val="4_1_-_other_receivables"/>
      <sheetName val="4_2_Investments"/>
      <sheetName val="4_3_Acquisition_fees"/>
      <sheetName val="4_5_-_Loans_Rec"/>
      <sheetName val="4_6_-_LT_Debt"/>
      <sheetName val="4_8_-_Provisions"/>
      <sheetName val="5_1_-_Restructuring"/>
      <sheetName val="5_2_-_other_charges"/>
      <sheetName val="5_3_-_other_and_Non_recurring"/>
      <sheetName val="5_4_Foreign_Exchange"/>
      <sheetName val="5_5_-_Extraordinary_items"/>
      <sheetName val="Exchange_rates"/>
      <sheetName val="Assump__"/>
      <sheetName val="Group_List"/>
      <sheetName val="POP_cost"/>
      <sheetName val="1_1_-_cash_Flow_statements1"/>
      <sheetName val="1_2_-_Cash_Information1"/>
      <sheetName val="2_4_-_Fees_PwC1"/>
      <sheetName val="3_1_Deferred1"/>
      <sheetName val="3_2_Current1"/>
      <sheetName val="3_3_NOL's1"/>
      <sheetName val="4_1_-_other_receivables1"/>
      <sheetName val="4_2_Investments1"/>
      <sheetName val="4_3_Acquisition_fees1"/>
      <sheetName val="4_5_-_Loans_Rec1"/>
      <sheetName val="4_6_-_LT_Debt1"/>
      <sheetName val="4_8_-_Provisions1"/>
      <sheetName val="5_1_-_Restructuring1"/>
      <sheetName val="5_2_-_other_charges1"/>
      <sheetName val="5_3_-_other_and_Non_recurring1"/>
      <sheetName val="5_4_Foreign_Exchange1"/>
      <sheetName val="5_5_-_Extraordinary_items1"/>
      <sheetName val="Exchange_rates1"/>
      <sheetName val="Assump__1"/>
      <sheetName val="Group_List1"/>
      <sheetName val="POP_cost1"/>
      <sheetName val="DADOS"/>
      <sheetName val="Premissas"/>
      <sheetName val="Controls"/>
      <sheetName val="Plan1"/>
      <sheetName val="1.P&amp;L"/>
      <sheetName val="Buy Out Overview"/>
      <sheetName val="1_1_-_cash_Flow_statements2"/>
      <sheetName val="1_2_-_Cash_Information2"/>
      <sheetName val="2_4_-_Fees_PwC2"/>
      <sheetName val="3_1_Deferred2"/>
      <sheetName val="3_2_Current2"/>
      <sheetName val="3_3_NOL's2"/>
      <sheetName val="4_1_-_other_receivables2"/>
      <sheetName val="4_2_Investments2"/>
      <sheetName val="4_3_Acquisition_fees2"/>
      <sheetName val="4_5_-_Loans_Rec2"/>
      <sheetName val="4_6_-_LT_Debt2"/>
      <sheetName val="4_8_-_Provisions2"/>
      <sheetName val="5_1_-_Restructuring2"/>
      <sheetName val="5_2_-_other_charges2"/>
      <sheetName val="5_3_-_other_and_Non_recurring2"/>
      <sheetName val="5_4_Foreign_Exchange2"/>
      <sheetName val="5_5_-_Extraordinary_items2"/>
      <sheetName val="Exchange_rates2"/>
      <sheetName val="Assump__2"/>
      <sheetName val="Group_List2"/>
      <sheetName val="POP_cost2"/>
      <sheetName val="Atual"/>
      <sheetName val="Orcto"/>
      <sheetName val="BU TV &amp; Ancillary"/>
      <sheetName val="FCF"/>
      <sheetName val="Inputs"/>
      <sheetName val="P&amp;L"/>
      <sheetName val="BS"/>
      <sheetName val="Resultado"/>
      <sheetName val="Parameters"/>
      <sheetName val="Control"/>
      <sheetName val="anterior"/>
      <sheetName val="forecast"/>
      <sheetName val="orçamento"/>
      <sheetName val="capa"/>
      <sheetName val="Plan2"/>
      <sheetName val="Cargo CC Set"/>
      <sheetName val="QUADRA POLIESPORTIVA"/>
      <sheetName val="Control Pan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Index"/>
      <sheetName val="Sum"/>
      <sheetName val="LTM"/>
      <sheetName val="P&amp;L"/>
      <sheetName val="BS"/>
      <sheetName val="CFS"/>
      <sheetName val="Assump"/>
      <sheetName val="Depr"/>
      <sheetName val="Amort"/>
      <sheetName val="Debt"/>
      <sheetName val="Conv. Debt"/>
      <sheetName val="Preferred"/>
      <sheetName val="Conv. Pref."/>
      <sheetName val="Tax"/>
      <sheetName val="Options"/>
      <sheetName val="Shares Outstanding"/>
      <sheetName val="Firm Value"/>
      <sheetName val="Premium"/>
      <sheetName val="DCF_10"/>
      <sheetName val="DCF_5"/>
      <sheetName val="Comps"/>
      <sheetName val="LBO"/>
      <sheetName val="HighYield"/>
      <sheetName val="EVA"/>
      <sheetName val="Check"/>
      <sheetName val="Print Controls"/>
      <sheetName val="PrintMacro"/>
      <sheetName val="RetrieveParameters"/>
      <sheetName val="Names"/>
      <sheetName val="Orçamento 201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U TV &amp; Ancillary"/>
      <sheetName val="Plan1"/>
      <sheetName val="Conv__Debt"/>
      <sheetName val="Conv__Pref_"/>
      <sheetName val="Shares_Outstanding"/>
      <sheetName val="Firm_Value"/>
      <sheetName val="Print_Controls"/>
      <sheetName val="Orçamento_2012"/>
      <sheetName val="BRADESCO_-_2ª"/>
      <sheetName val="BRADESCO_-_SAMPCO_(2)"/>
      <sheetName val="ING_US$10MM"/>
      <sheetName val="ITAÚ_US$_23MM"/>
      <sheetName val="RABOBANK_US$_20MM"/>
      <sheetName val="RABOBANK_US$_40MM"/>
      <sheetName val="SAFRA_-_US$10"/>
      <sheetName val="SAFRA_-_US$5"/>
      <sheetName val="SAFRA_-_US$5_(2)"/>
      <sheetName val="BU_TV_&amp;_Ancillary"/>
      <sheetName val="Conv__Debt1"/>
      <sheetName val="Conv__Pref_1"/>
      <sheetName val="Shares_Outstanding1"/>
      <sheetName val="Firm_Value1"/>
      <sheetName val="Print_Controls1"/>
      <sheetName val="Orçamento_20121"/>
      <sheetName val="BRADESCO_-_2ª1"/>
      <sheetName val="BRADESCO_-_SAMPCO_(2)1"/>
      <sheetName val="ING_US$10MM1"/>
      <sheetName val="ITAÚ_US$_23MM1"/>
      <sheetName val="RABOBANK_US$_20MM1"/>
      <sheetName val="RABOBANK_US$_40MM1"/>
      <sheetName val="SAFRA_-_US$101"/>
      <sheetName val="SAFRA_-_US$51"/>
      <sheetName val="SAFRA_-_US$5_(2)1"/>
      <sheetName val="BU_TV_&amp;_Ancillary1"/>
      <sheetName val="Assump. "/>
      <sheetName val="DCF Assumptions"/>
      <sheetName val="PV Calcs"/>
      <sheetName val="Orcto"/>
      <sheetName val="Conv__Debt2"/>
      <sheetName val="Conv__Pref_2"/>
      <sheetName val="Shares_Outstanding2"/>
      <sheetName val="Firm_Value2"/>
      <sheetName val="Print_Controls2"/>
      <sheetName val="Orçamento_20122"/>
      <sheetName val="BRADESCO_-_2ª2"/>
      <sheetName val="BRADESCO_-_SAMPCO_(2)2"/>
      <sheetName val="ING_US$10MM2"/>
      <sheetName val="ITAÚ_US$_23MM2"/>
      <sheetName val="RABOBANK_US$_20MM2"/>
      <sheetName val="RABOBANK_US$_40MM2"/>
      <sheetName val="SAFRA_-_US$102"/>
      <sheetName val="SAFRA_-_US$52"/>
      <sheetName val="SAFRA_-_US$5_(2)2"/>
      <sheetName val="BU_TV_&amp;_Ancillary2"/>
      <sheetName val="Constants"/>
      <sheetName val="POP cost"/>
      <sheetName val="CAPEX CUSTO"/>
      <sheetName val="O x R"/>
      <sheetName val="REqpt03"/>
      <sheetName val="PLANILHA (2)"/>
      <sheetName val="Dados"/>
      <sheetName val="Base data"/>
      <sheetName val="anterior"/>
      <sheetName val="orçamento"/>
      <sheetName val="atual"/>
      <sheetName val="capa"/>
      <sheetName val="Sheet2"/>
      <sheetName val="RESUMO"/>
      <sheetName val="Diversos-Caixa"/>
      <sheetName val="Equipamentos"/>
      <sheetName val="Materiais"/>
      <sheetName val="Subempreiteiros"/>
      <sheetName val="MED_SET"/>
      <sheetName val="QUADRA POLIESPORTIVA"/>
      <sheetName val="FCF"/>
      <sheetName val="Input"/>
      <sheetName val="composições"/>
      <sheetName val="ENCARGOS SOCIAIS"/>
      <sheetName val="Inputs"/>
      <sheetName val="adicional sobre materiais"/>
      <sheetName val="RESUMO-GERAL-INSUM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data"/>
      <sheetName val="Cover"/>
      <sheetName val="P&amp;L"/>
      <sheetName val="Margin Analysis"/>
      <sheetName val="Personnel"/>
      <sheetName val="Personnel ratios"/>
      <sheetName val="Fixed Costs"/>
      <sheetName val="BS"/>
      <sheetName val="Cash Flow"/>
      <sheetName val="Working Capital"/>
      <sheetName val="Ageing"/>
      <sheetName val="Production Volumes"/>
      <sheetName val="Production report FG"/>
      <sheetName val="Production report S.F.G."/>
      <sheetName val="Customer satisfaction report"/>
      <sheetName val="Capex report"/>
      <sheetName val="Controls"/>
      <sheetName val="Company_data"/>
      <sheetName val="Margin_Analysis"/>
      <sheetName val="Personnel_ratios"/>
      <sheetName val="Fixed_Costs"/>
      <sheetName val="Cash_Flow"/>
      <sheetName val="Working_Capital"/>
      <sheetName val="Production_Volumes"/>
      <sheetName val="Production_report_FG"/>
      <sheetName val="Production_report_S_F_G_"/>
      <sheetName val="Customer_satisfaction_report"/>
      <sheetName val="Capex_report"/>
      <sheetName val="Company_data1"/>
      <sheetName val="Margin_Analysis1"/>
      <sheetName val="Personnel_ratios1"/>
      <sheetName val="Fixed_Costs1"/>
      <sheetName val="Cash_Flow1"/>
      <sheetName val="Working_Capital1"/>
      <sheetName val="Production_Volumes1"/>
      <sheetName val="Production_report_FG1"/>
      <sheetName val="Production_report_S_F_G_1"/>
      <sheetName val="Customer_satisfaction_report1"/>
      <sheetName val="Capex_report1"/>
      <sheetName val="PLANILHA (2)"/>
      <sheetName val="FCF"/>
      <sheetName val="Input"/>
      <sheetName val="Parameters"/>
      <sheetName val="Dados"/>
      <sheetName val="Oper"/>
      <sheetName val="Company_data2"/>
      <sheetName val="Margin_Analysis2"/>
      <sheetName val="Personnel_ratios2"/>
      <sheetName val="Fixed_Costs2"/>
      <sheetName val="Cash_Flow2"/>
      <sheetName val="Working_Capital2"/>
      <sheetName val="Production_Volumes2"/>
      <sheetName val="Production_report_FG2"/>
      <sheetName val="Production_report_S_F_G_2"/>
      <sheetName val="Customer_satisfaction_report2"/>
      <sheetName val="Capex_report2"/>
      <sheetName val="base_folh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MED_SET"/>
      <sheetName val="QUADRA POLIESPORTIVA"/>
      <sheetName val="BU TV &amp; Ancillary"/>
      <sheetName val="Index"/>
      <sheetName val="1. Instellingen"/>
      <sheetName val="REqpt03"/>
      <sheetName val="Orcto"/>
      <sheetName val="Plan1"/>
      <sheetName val="Capa"/>
      <sheetName val="Control"/>
      <sheetName val="ResumoDeCusto"/>
      <sheetName val="Custo e Venda"/>
      <sheetName val="Salmod"/>
      <sheetName val="RetrieveParameters"/>
      <sheetName val="Names"/>
      <sheetName val="Apoio"/>
      <sheetName val="Empreiteiro"/>
      <sheetName val="FERIADOS"/>
      <sheetName val="AbertInvest"/>
      <sheetName val="Assump. "/>
      <sheetName val="1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RealOut02"/>
      <sheetName val="Códigos"/>
      <sheetName val="PMR"/>
      <sheetName val="Custos"/>
      <sheetName val="Desp"/>
      <sheetName val="Consolid2003"/>
      <sheetName val="Eco_Fin"/>
      <sheetName val="Início"/>
      <sheetName val="Anexos"/>
      <sheetName val="Receita01"/>
      <sheetName val="Instruções"/>
      <sheetName val="1Receita"/>
      <sheetName val="2Receita"/>
      <sheetName val="3Receita"/>
      <sheetName val="4Receita"/>
      <sheetName val="Tarifas e Projeções"/>
      <sheetName val="Estudo"/>
      <sheetName val="Aux"/>
      <sheetName val="5Receita"/>
      <sheetName val="1Indireta"/>
      <sheetName val="Sesuite"/>
      <sheetName val="Tarifas e Projeções (2)"/>
      <sheetName val="Resumo"/>
      <sheetName val="1.PRD"/>
      <sheetName val="1.ADU"/>
      <sheetName val="1.ETA"/>
      <sheetName val="1.RES"/>
      <sheetName val="1.RED"/>
      <sheetName val="1.LDA"/>
      <sheetName val="1.PJA"/>
      <sheetName val="1.HID"/>
      <sheetName val="2.ETE"/>
      <sheetName val="2.EEE"/>
      <sheetName val="2.LRQ"/>
      <sheetName val="2.INT"/>
      <sheetName val="2.REC"/>
      <sheetName val="2.LDE"/>
      <sheetName val="2.PJE"/>
      <sheetName val="3.PRP"/>
      <sheetName val="3.PSO"/>
      <sheetName val="3.EFE"/>
      <sheetName val="3.EDF"/>
      <sheetName val="3.OTG"/>
      <sheetName val="Apoio.TXT"/>
      <sheetName val="preços DAAE"/>
      <sheetName val="Tarifas_e_Projeções"/>
      <sheetName val="Tarifas_e_Projeções_(2)"/>
      <sheetName val="1_PRD"/>
      <sheetName val="1_ADU"/>
      <sheetName val="1_ETA"/>
      <sheetName val="1_RES"/>
      <sheetName val="1_RED"/>
      <sheetName val="1_LDA"/>
      <sheetName val="1_PJA"/>
      <sheetName val="1_HID"/>
      <sheetName val="2_ETE"/>
      <sheetName val="2_EEE"/>
      <sheetName val="2_LRQ"/>
      <sheetName val="2_INT"/>
      <sheetName val="2_REC"/>
      <sheetName val="2_LDE"/>
      <sheetName val="2_PJE"/>
      <sheetName val="3_PRP"/>
      <sheetName val="3_PSO"/>
      <sheetName val="3_EFE"/>
      <sheetName val="3_EDF"/>
      <sheetName val="3_OTG"/>
      <sheetName val="Apoio_TXT"/>
      <sheetName val="preços_DAAE"/>
      <sheetName val="Tarifas_e_Projeções1"/>
      <sheetName val="Tarifas_e_Projeções_(2)1"/>
      <sheetName val="1_PRD1"/>
      <sheetName val="1_ADU1"/>
      <sheetName val="1_ETA1"/>
      <sheetName val="1_RES1"/>
      <sheetName val="1_RED1"/>
      <sheetName val="1_LDA1"/>
      <sheetName val="1_PJA1"/>
      <sheetName val="1_HID1"/>
      <sheetName val="2_ETE1"/>
      <sheetName val="2_EEE1"/>
      <sheetName val="2_LRQ1"/>
      <sheetName val="2_INT1"/>
      <sheetName val="2_REC1"/>
      <sheetName val="2_LDE1"/>
      <sheetName val="2_PJE1"/>
      <sheetName val="3_PRP1"/>
      <sheetName val="3_PSO1"/>
      <sheetName val="3_EFE1"/>
      <sheetName val="3_EDF1"/>
      <sheetName val="3_OTG1"/>
      <sheetName val="Apoio_TXT1"/>
      <sheetName val="preços_DAAE1"/>
      <sheetName val="Dados"/>
      <sheetName val="Tarifas_e_Projeções2"/>
      <sheetName val="Tarifas_e_Projeções_(2)2"/>
      <sheetName val="1_PRD2"/>
      <sheetName val="1_ADU2"/>
      <sheetName val="1_ETA2"/>
      <sheetName val="1_RES2"/>
      <sheetName val="1_RED2"/>
      <sheetName val="1_LDA2"/>
      <sheetName val="1_PJA2"/>
      <sheetName val="1_HID2"/>
      <sheetName val="2_ETE2"/>
      <sheetName val="2_EEE2"/>
      <sheetName val="2_LRQ2"/>
      <sheetName val="2_INT2"/>
      <sheetName val="2_REC2"/>
      <sheetName val="2_LDE2"/>
      <sheetName val="2_PJE2"/>
      <sheetName val="3_PRP2"/>
      <sheetName val="3_PSO2"/>
      <sheetName val="3_EFE2"/>
      <sheetName val="3_EDF2"/>
      <sheetName val="3_OTG2"/>
      <sheetName val="Apoio_TXT2"/>
      <sheetName val="preços_DAAE2"/>
      <sheetName val="RP-1 SB (3)"/>
      <sheetName val=""/>
      <sheetName val="FILTRO"/>
      <sheetName val="ELETRI"/>
      <sheetName val="ELETRO"/>
      <sheetName val="HIDRA"/>
      <sheetName val="MECANICA"/>
      <sheetName val="TELE"/>
      <sheetName val="VISUAL"/>
      <sheetName val="QuQuant"/>
      <sheetName val="12.1"/>
      <sheetName val="D20 KIT Price List"/>
    </sheetNames>
    <definedNames>
      <definedName name="COPIAR_E_COLAR_FORMULA_M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"/>
      <sheetName val="BDG"/>
      <sheetName val="Orc"/>
      <sheetName val="ConsRot"/>
      <sheetName val="Investim"/>
      <sheetName val="Receitas"/>
      <sheetName val="Adm"/>
      <sheetName val="Pres"/>
      <sheetName val="Resumo"/>
      <sheetName val="SegTval"/>
      <sheetName val="RealOut02"/>
      <sheetName val="Estudo Impostos"/>
      <sheetName val="CompGerDesp2003"/>
      <sheetName val="Control Panel"/>
      <sheetName val="Eco_Fin"/>
      <sheetName val="Estudo_Impostos"/>
      <sheetName val="Control_Panel"/>
      <sheetName val="Estudo_Impostos1"/>
      <sheetName val="Control_Panel1"/>
      <sheetName val="Dados"/>
      <sheetName val="FICBIOM"/>
      <sheetName val="Base data"/>
      <sheetName val="anterior"/>
      <sheetName val="forecast"/>
      <sheetName val="orçamento"/>
      <sheetName val="atual"/>
      <sheetName val="Oper"/>
      <sheetName val="Estudo_Impostos2"/>
      <sheetName val="Control_Panel2"/>
      <sheetName val="Controls"/>
      <sheetName val="BASE"/>
      <sheetName val="Premissas"/>
      <sheetName val="Constants"/>
      <sheetName val="POP cost"/>
      <sheetName val="Plan1"/>
      <sheetName val="Orcto"/>
      <sheetName val="Imobiliz"/>
      <sheetName val="D20 KIT Price List"/>
      <sheetName val="Comp BDI"/>
      <sheetName val="DCCU"/>
      <sheetName val="REqpt03"/>
      <sheetName val="VERTICAL (m.calc)"/>
      <sheetName val="VERTICAL"/>
      <sheetName val="SEMAFORICA (m.calc)"/>
      <sheetName val="SEMAFORICA"/>
      <sheetName val="OBRAS (m.calc)"/>
      <sheetName val="OBRAS"/>
      <sheetName val="HORIZONTAL"/>
      <sheetName val="Composições Analíticas"/>
      <sheetName val="Cotacoes"/>
      <sheetName val="Fornecedores"/>
      <sheetName val="RetrieveParameters"/>
      <sheetName val="Composições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. "/>
      <sheetName val="Resultado"/>
      <sheetName val="BDG"/>
      <sheetName val="ConsRot"/>
      <sheetName val="Orc"/>
      <sheetName val="BASECASE"/>
      <sheetName val="Estudo Impostos"/>
      <sheetName val="Principal"/>
      <sheetName val="RealOut02"/>
      <sheetName val="parameters"/>
      <sheetName val="Assump__"/>
      <sheetName val="Estudo_Impostos"/>
      <sheetName val="Assump__1"/>
      <sheetName val="Estudo_Impostos1"/>
      <sheetName val="Dados"/>
      <sheetName val="Composições"/>
      <sheetName val="Controls"/>
      <sheetName val="BU TV &amp; Ancillary"/>
      <sheetName val="anterior"/>
      <sheetName val="orçamento"/>
      <sheetName val="atual"/>
      <sheetName val="Oper"/>
      <sheetName val="Assump__2"/>
      <sheetName val="Estudo_Impostos2"/>
      <sheetName val="quadro ii "/>
      <sheetName val="Control Panel"/>
      <sheetName val="Plan1"/>
      <sheetName val="REqpt03"/>
      <sheetName val="AbertInvest"/>
      <sheetName val="Orcto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FILTRO"/>
      <sheetName val="ELETRI"/>
      <sheetName val="ELETRO"/>
      <sheetName val="HIDRA"/>
      <sheetName val="MECANICA"/>
      <sheetName val="TELE"/>
      <sheetName val="VISUAL"/>
      <sheetName val="Company data"/>
      <sheetName val="Cover"/>
      <sheetName val="RP-1 SB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SID12_96"/>
      <sheetName val="CONSSID12-96"/>
      <sheetName val="var"/>
      <sheetName val="bgpg"/>
      <sheetName val="Soportes"/>
      <sheetName val="conc898"/>
      <sheetName val="98VS99"/>
      <sheetName val="Plan1"/>
      <sheetName val="Plan2"/>
      <sheetName val="resfinal"/>
      <sheetName val="Assum"/>
      <sheetName val="Fazenda"/>
      <sheetName val="listas"/>
      <sheetName val="DADOS_DASH"/>
      <sheetName val="De Para"/>
      <sheetName val="T&amp;A_SP065"/>
      <sheetName val="Oper"/>
      <sheetName val="PROCESSOS DE COMPROVAÇÃO DELIBE"/>
      <sheetName val="Deliberado -Parcial"/>
      <sheetName val="Orçado x Deliberado - Geral"/>
      <sheetName val="Glosas 3ª RQ -"/>
      <sheetName val="Glosas Processos desarquivados "/>
      <sheetName val="Input"/>
      <sheetName val="De_Para"/>
      <sheetName val="De_Para1"/>
      <sheetName val="matrix"/>
      <sheetName val="contrib"/>
      <sheetName val="Repurchase"/>
      <sheetName val="proforma"/>
      <sheetName val="Struc"/>
      <sheetName val="Wet Seal Expenses"/>
      <sheetName val="De_Para2"/>
      <sheetName val="PROCESSOS_DE_COMPROVAÇÃO_DELIBE"/>
      <sheetName val="Deliberado_-Parcial"/>
      <sheetName val="Orçado_x_Deliberado_-_Geral"/>
      <sheetName val="Glosas_3ª_RQ_-"/>
      <sheetName val="Glosas_Processos_desarquivados_"/>
      <sheetName val="Wet_Seal_Expenses"/>
      <sheetName val="De_Para3"/>
      <sheetName val="PROCESSOS_DE_COMPROVAÇÃO_DELIB1"/>
      <sheetName val="Deliberado_-Parcial1"/>
      <sheetName val="Orçado_x_Deliberado_-_Geral1"/>
      <sheetName val="Glosas_3ª_RQ_-1"/>
      <sheetName val="Glosas_Processos_desarquivados1"/>
      <sheetName val="Wet_Seal_Expenses1"/>
      <sheetName val="Tab5-04p"/>
      <sheetName val="Orçamento"/>
      <sheetName val="BALANCE"/>
      <sheetName val="Modelo"/>
      <sheetName val="US GAAP"/>
      <sheetName val="MARZO REAL"/>
      <sheetName val="US_GAAP"/>
      <sheetName val="De_Para4"/>
      <sheetName val="PROCESSOS_DE_COMPROVAÇÃO_DELIB2"/>
      <sheetName val="Deliberado_-Parcial2"/>
      <sheetName val="Orçado_x_Deliberado_-_Geral2"/>
      <sheetName val="Glosas_3ª_RQ_-2"/>
      <sheetName val="Glosas_Processos_desarquivados2"/>
      <sheetName val="Wet_Seal_Expenses2"/>
      <sheetName val="De_Para7"/>
      <sheetName val="PROCESSOS_DE_COMPROVAÇÃO_DELIB5"/>
      <sheetName val="Deliberado_-Parcial5"/>
      <sheetName val="Orçado_x_Deliberado_-_Geral5"/>
      <sheetName val="Glosas_3ª_RQ_-5"/>
      <sheetName val="Glosas_Processos_desarquivados5"/>
      <sheetName val="Wet_Seal_Expenses5"/>
      <sheetName val="US_GAAP3"/>
      <sheetName val="MARZO_REAL2"/>
      <sheetName val="De_Para5"/>
      <sheetName val="PROCESSOS_DE_COMPROVAÇÃO_DELIB3"/>
      <sheetName val="Deliberado_-Parcial3"/>
      <sheetName val="Orçado_x_Deliberado_-_Geral3"/>
      <sheetName val="Glosas_3ª_RQ_-3"/>
      <sheetName val="Glosas_Processos_desarquivados3"/>
      <sheetName val="Wet_Seal_Expenses3"/>
      <sheetName val="US_GAAP1"/>
      <sheetName val="MARZO_REAL"/>
      <sheetName val="De_Para6"/>
      <sheetName val="PROCESSOS_DE_COMPROVAÇÃO_DELIB4"/>
      <sheetName val="Deliberado_-Parcial4"/>
      <sheetName val="Orçado_x_Deliberado_-_Geral4"/>
      <sheetName val="Glosas_3ª_RQ_-4"/>
      <sheetName val="Glosas_Processos_desarquivados4"/>
      <sheetName val="Wet_Seal_Expenses4"/>
      <sheetName val="US_GAAP2"/>
      <sheetName val="MARZO_REAL1"/>
      <sheetName val="De_Para8"/>
      <sheetName val="PROCESSOS_DE_COMPROVAÇÃO_DELIB6"/>
      <sheetName val="Deliberado_-Parcial6"/>
      <sheetName val="Orçado_x_Deliberado_-_Geral6"/>
      <sheetName val="Glosas_3ª_RQ_-6"/>
      <sheetName val="Glosas_Processos_desarquivados6"/>
      <sheetName val="Wet_Seal_Expenses6"/>
      <sheetName val="US_GAAP4"/>
      <sheetName val="MARZO_REAL3"/>
      <sheetName val="bol. acum."/>
      <sheetName val="0 - PUC"/>
      <sheetName val="SINAPI"/>
      <sheetName val="De_Para9"/>
      <sheetName val="PROCESSOS_DE_COMPROVAÇÃO_DELIB7"/>
      <sheetName val="Deliberado_-Parcial7"/>
      <sheetName val="Orçado_x_Deliberado_-_Geral7"/>
      <sheetName val="Glosas_3ª_RQ_-7"/>
      <sheetName val="Glosas_Processos_desarquivados7"/>
      <sheetName val="Wet_Seal_Expenses7"/>
      <sheetName val="US_GAAP5"/>
      <sheetName val="MARZO_REAL4"/>
      <sheetName val="Diferença Rede "/>
      <sheetName val="Relatório_1ª med_"/>
      <sheetName val="Or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de caixa"/>
      <sheetName val="Bens Uso"/>
      <sheetName val="Dif criterios amort s-nl"/>
      <sheetName val="Plan3"/>
      <sheetName val="#REF"/>
      <sheetName val="Eco-Fin"/>
      <sheetName val="CONSSID12-96"/>
      <sheetName val="Eco_Fin"/>
      <sheetName val="CONSSID12_96"/>
      <sheetName val="Receitas"/>
      <sheetName val="IBGE"/>
      <sheetName val="fluxo_de_caixa"/>
      <sheetName val="Bens_Uso"/>
      <sheetName val="Dif_criterios_amort_s-nl"/>
      <sheetName val="Assump. "/>
      <sheetName val="Premissas"/>
      <sheetName val="FLUXO  DIÁRIO"/>
      <sheetName val="BDG"/>
      <sheetName val="ConsRot"/>
      <sheetName val="Orc"/>
      <sheetName val="Parâmetros"/>
      <sheetName val="Customizing"/>
      <sheetName val="Digitação de Propostas"/>
      <sheetName val="SLX_ACESSORIES"/>
      <sheetName val="SLX_PARAMETERS"/>
      <sheetName val="Cargo CC Set"/>
      <sheetName val="cargaPRU"/>
      <sheetName val="RES9295"/>
      <sheetName val="XLR_NoRangeSheet"/>
      <sheetName val="Bens_Uso1"/>
      <sheetName val="fluxo_de_caixa1"/>
      <sheetName val="Dif_criterios_amort_s-nl1"/>
      <sheetName val="Assump__"/>
      <sheetName val="Digitação_de_Propostas"/>
      <sheetName val="FLUXO__DIÁRIO"/>
      <sheetName val="Cargo_CC_Set"/>
      <sheetName val="Bens_Uso2"/>
      <sheetName val="fluxo_de_caixa2"/>
      <sheetName val="Dif_criterios_amort_s-nl2"/>
      <sheetName val="Assump__1"/>
      <sheetName val="Digitação_de_Propostas1"/>
      <sheetName val="FLUXO__DIÁRIO1"/>
      <sheetName val="Cargo_CC_Set1"/>
      <sheetName val="DePara"/>
      <sheetName val="BACKUP PLAN ORÇAMENTO"/>
      <sheetName val="RealOut02"/>
      <sheetName val="ResumoDeCusto"/>
      <sheetName val="Custo e Venda"/>
      <sheetName val="Salmod"/>
      <sheetName val="Plan1"/>
      <sheetName val="Constants"/>
      <sheetName val="POP cost"/>
      <sheetName val="Index"/>
      <sheetName val="1. Instellingen"/>
      <sheetName val="Bens_Uso3"/>
      <sheetName val="fluxo_de_caixa3"/>
      <sheetName val="Dif_criterios_amort_s-nl3"/>
      <sheetName val="Assump__2"/>
      <sheetName val="Digitação_de_Propostas2"/>
      <sheetName val="FLUXO__DIÁRIO2"/>
      <sheetName val="Cargo_CC_Set2"/>
      <sheetName val="BACKUP_PLAN_ORÇAMENTO"/>
      <sheetName val="parameters"/>
      <sheetName val="FCF"/>
      <sheetName val="Input"/>
      <sheetName val="REqpt03"/>
      <sheetName val="Orcto"/>
      <sheetName val="Controls"/>
      <sheetName val="Oper"/>
      <sheetName val="Emop0205"/>
      <sheetName val="pontes"/>
      <sheetName val="AbertInvest"/>
      <sheetName val="COTAÇÕES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Parâmetr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Composições"/>
      <sheetName val="Assump. 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ResumoDeCusto"/>
      <sheetName val="Custo e Venda"/>
      <sheetName val="Salmod"/>
      <sheetName val="Serviços EMOP"/>
      <sheetName val="parameters"/>
      <sheetName val="Assumptions"/>
      <sheetName val="FOLHA DE ROSTO"/>
      <sheetName val="Reurbanização"/>
      <sheetName val="orçamento"/>
      <sheetName val="Dados"/>
      <sheetName val="Standard LBO Model 2 Janu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Dialog5"/>
      <sheetName val="         Title              "/>
      <sheetName val="Deal Fundamentals"/>
      <sheetName val="Returns"/>
      <sheetName val="Covenants"/>
      <sheetName val="Cash Flow"/>
      <sheetName val="Standard driver"/>
      <sheetName val="Standard page"/>
      <sheetName val="Dialog2"/>
      <sheetName val="Profit and Loss"/>
      <sheetName val="Balance Sheet"/>
      <sheetName val="Loan &amp; Notes Schedule"/>
      <sheetName val="Option Schedule"/>
      <sheetName val="Comparable companies analysis"/>
      <sheetName val="Module1"/>
      <sheetName val="_        Title              "/>
      <sheetName val="Performance_Assumptions"/>
      <sheetName val="Eco-Fin"/>
      <sheetName val="CONSSID12-96"/>
      <sheetName val="fluxo de caixa"/>
      <sheetName val="FinalizarProp"/>
      <sheetName val="DADOS"/>
      <sheetName val="_________Title______________"/>
      <sheetName val="Deal_Fundamentals"/>
      <sheetName val="Cash_Flow"/>
      <sheetName val="Standard_driver"/>
      <sheetName val="Standard_page"/>
      <sheetName val="Profit_and_Loss"/>
      <sheetName val="Balance_Sheet"/>
      <sheetName val="Loan_&amp;_Notes_Schedule"/>
      <sheetName val="Option_Schedule"/>
      <sheetName val="Comparable_companies_analysis"/>
      <sheetName val="_________Title______________1"/>
      <sheetName val="fluxo_de_caixa"/>
      <sheetName val="_________Title______________2"/>
      <sheetName val="Deal_Fundamentals1"/>
      <sheetName val="Cash_Flow1"/>
      <sheetName val="Standard_driver1"/>
      <sheetName val="Standard_page1"/>
      <sheetName val="Profit_and_Loss1"/>
      <sheetName val="Balance_Sheet1"/>
      <sheetName val="Loan_&amp;_Notes_Schedule1"/>
      <sheetName val="Option_Schedule1"/>
      <sheetName val="Comparable_companies_analysis1"/>
      <sheetName val="_________Title______________3"/>
      <sheetName val="fluxo_de_caixa1"/>
      <sheetName val="BDG"/>
      <sheetName val="ConsRot"/>
      <sheetName val="Orc"/>
      <sheetName val="RP-1 SB (3)"/>
      <sheetName val="parameters"/>
      <sheetName val="Controls"/>
      <sheetName val="Orcto"/>
      <sheetName val="capa"/>
      <sheetName val="_________Title______________4"/>
      <sheetName val="Deal_Fundamentals2"/>
      <sheetName val="Cash_Flow2"/>
      <sheetName val="Standard_driver2"/>
      <sheetName val="Standard_page2"/>
      <sheetName val="Profit_and_Loss2"/>
      <sheetName val="Balance_Sheet2"/>
      <sheetName val="Loan_&amp;_Notes_Schedule2"/>
      <sheetName val="Option_Schedule2"/>
      <sheetName val="Comparable_companies_analysis2"/>
      <sheetName val="_________Title______________5"/>
      <sheetName val="fluxo_de_caixa2"/>
      <sheetName val="Premissas"/>
      <sheetName val="Cargo CC Set"/>
      <sheetName val="FICBIOM"/>
      <sheetName val="Sheet2"/>
      <sheetName val="Control Panel"/>
      <sheetName val="Atual"/>
      <sheetName val="Plan1"/>
      <sheetName val="COTAÇÕES"/>
      <sheetName val="FOLHA DE ROSTO"/>
      <sheetName val="Standard LBO Model 2 January"/>
      <sheetName val="12-2007 - BACAXA"/>
      <sheetName val="#ref"/>
      <sheetName val="planilha atualizada"/>
      <sheetName val="Emop 1105"/>
      <sheetName val="Parâmetros"/>
      <sheetName val="Composições"/>
      <sheetName val="12.1"/>
      <sheetName val="Emop0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s"/>
      <sheetName val="BS"/>
      <sheetName val="P&amp;L"/>
      <sheetName val="FCF"/>
      <sheetName val="Ratios"/>
      <sheetName val="Title (2)"/>
      <sheetName val="LBO"/>
      <sheetName val="Post1"/>
      <sheetName val="Post2"/>
      <sheetName val="Debt"/>
      <sheetName val="         Title              "/>
      <sheetName val="Dados"/>
      <sheetName val="Base IBGE"/>
      <sheetName val="Resultado"/>
      <sheetName val="Title_(2)"/>
      <sheetName val="_________Title______________"/>
      <sheetName val="Base_IBGE"/>
      <sheetName val="Title_(2)1"/>
      <sheetName val="_________Title______________1"/>
      <sheetName val="Base_IBGE1"/>
      <sheetName val="ResumoDeCusto"/>
      <sheetName val="Custo e Venda"/>
      <sheetName val="Salmod"/>
      <sheetName val="Base data"/>
      <sheetName val="Control Panel"/>
      <sheetName val="Atual"/>
      <sheetName val="Orcto"/>
      <sheetName val="Plan1"/>
      <sheetName val="Title_(2)2"/>
      <sheetName val="_________Title______________2"/>
      <sheetName val="Base_IBGE2"/>
      <sheetName val="Controls"/>
      <sheetName val="Emop0205"/>
      <sheetName val="pontes"/>
      <sheetName val="parameters"/>
      <sheetName val="Cargo CC Set"/>
      <sheetName val="Oper"/>
      <sheetName val="base_folha"/>
      <sheetName val="REqpt03"/>
      <sheetName val="CAPEX CUSTO"/>
      <sheetName val="O x R"/>
      <sheetName val="DCF and LBO Model Purple_(002)"/>
      <sheetName val="Eco-Fin"/>
      <sheetName val="CONSSID12-96"/>
      <sheetName val="fluxo de caixa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FCF"/>
      <sheetName val="Inputs"/>
      <sheetName val="P&amp;L"/>
      <sheetName val="BS"/>
      <sheetName val="Eco-Fin"/>
      <sheetName val="CONSSID12-96"/>
      <sheetName val="fluxo de caixa"/>
      <sheetName val="RELATA ANTIGO"/>
      <sheetName val="         Title              "/>
      <sheetName val="Assump. "/>
      <sheetName val="fluxo_de_caixa"/>
      <sheetName val="RELATA_ANTIGO"/>
      <sheetName val="_________Title______________"/>
      <sheetName val="Assump__"/>
      <sheetName val="fluxo_de_caixa1"/>
      <sheetName val="RELATA_ANTIGO1"/>
      <sheetName val="_________Title______________1"/>
      <sheetName val="Assump__1"/>
      <sheetName val="RP-1 SB (3)"/>
      <sheetName val="Comerciais"/>
      <sheetName val="Financeiros"/>
      <sheetName val="BU TV &amp; Ancillary"/>
      <sheetName val="parameters"/>
      <sheetName val="base_folha"/>
      <sheetName val="fluxo_de_caixa2"/>
      <sheetName val="RELATA_ANTIGO2"/>
      <sheetName val="_________Title______________2"/>
      <sheetName val="Assump__2"/>
      <sheetName val="Plan1"/>
      <sheetName val="Resultado"/>
      <sheetName val="TOTALIZADOR"/>
      <sheetName val="Cargo CC Set"/>
      <sheetName val="quadro ii "/>
      <sheetName val="Input"/>
      <sheetName val="Customizing"/>
      <sheetName val="Digitação de Propostas"/>
      <sheetName val="SLX_ACESSORIES"/>
      <sheetName val="SLX_PARAMETERS"/>
      <sheetName val="RealOut02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Oper"/>
      <sheetName val="Composições"/>
      <sheetName val="Emop 1105"/>
      <sheetName val="ResumoDeCusto"/>
      <sheetName val="Custo e Venda"/>
      <sheetName val="Salmod"/>
      <sheetName val="ENC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bertInvest"/>
      <sheetName val="Atual"/>
      <sheetName val="2003"/>
      <sheetName val="OEqpt04"/>
      <sheetName val="REqpt03"/>
      <sheetName val="InvEng"/>
      <sheetName val="RELATA ANTIGO"/>
      <sheetName val="RetrieveParameters"/>
      <sheetName val="Names"/>
      <sheetName val="FCF"/>
      <sheetName val="Inputs"/>
      <sheetName val="P&amp;L"/>
      <sheetName val="BS"/>
      <sheetName val="RELATA_ANTIGO"/>
      <sheetName val="RELATA_ANTIGO1"/>
      <sheetName val="         Title              "/>
      <sheetName val="Constants"/>
      <sheetName val="POP cost"/>
      <sheetName val="Cargo CC Set"/>
      <sheetName val="quadro ii "/>
      <sheetName val="RELATA_ANTIGO2"/>
      <sheetName val="Assump. "/>
      <sheetName val="dados"/>
      <sheetName val="parameters"/>
      <sheetName val="Base data"/>
      <sheetName val="Premissas"/>
      <sheetName val="1.P&amp;L"/>
      <sheetName val="Buy Out Overview"/>
      <sheetName val="Plan1"/>
      <sheetName val="Customizing"/>
      <sheetName val="Digitação de Propostas"/>
      <sheetName val="SLX_ACESSORIES"/>
      <sheetName val="SLX_PARAMETERS"/>
      <sheetName val="Emop 1105"/>
      <sheetName val="Comerciais"/>
      <sheetName val="Financeiros"/>
      <sheetName val="B01-Soc"/>
      <sheetName val="Composi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ertInvest"/>
      <sheetName val="Plan1"/>
      <sheetName val="REqpt03"/>
      <sheetName val="Orcto"/>
      <sheetName val="Controls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DADOS"/>
      <sheetName val="Premissas"/>
      <sheetName val="FCF"/>
      <sheetName val="Input"/>
      <sheetName val="RetrieveParameters"/>
      <sheetName val="Names"/>
      <sheetName val="Emop 1105"/>
      <sheetName val="Base data"/>
      <sheetName val="Oper"/>
      <sheetName val="Resultado"/>
      <sheetName val="Imobiliz"/>
      <sheetName val="Serviços EMOP"/>
      <sheetName val="Comerciais"/>
      <sheetName val="ENC SOCIAIS"/>
      <sheetName val="Financeiros"/>
      <sheetName val="Inputs"/>
      <sheetName val="P&amp;L"/>
      <sheetName val="BS"/>
      <sheetName val="MAPÃO"/>
      <sheetName val="Customizing"/>
      <sheetName val="Digitação de Propostas"/>
      <sheetName val="SLX_ACESSORIES"/>
      <sheetName val="SLX_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to"/>
      <sheetName val="Atual"/>
      <sheetName val="2003"/>
      <sheetName val="OEqpt04"/>
      <sheetName val="REqpt03"/>
      <sheetName val="InvEng"/>
      <sheetName val="AbertInvest"/>
      <sheetName val="Company data"/>
      <sheetName val="Cover"/>
      <sheetName val="Company_data"/>
      <sheetName val="Company_data1"/>
      <sheetName val="dados"/>
      <sheetName val="Controls"/>
      <sheetName val="Resultado"/>
      <sheetName val="Plan1"/>
      <sheetName val="Company_data2"/>
      <sheetName val="Comerciais"/>
      <sheetName val="ENC SOCIAIS"/>
      <sheetName val="Financeiros"/>
      <sheetName val="BU TV &amp; Ancillary"/>
      <sheetName val="Assump. "/>
      <sheetName val="FCF"/>
      <sheetName val="Input"/>
      <sheetName val="DCF Assumptions"/>
      <sheetName val="PV Calcs"/>
      <sheetName val="LD-PS-PMC-RMA"/>
      <sheetName val="MAPÃO"/>
      <sheetName val="RELATA ANTIGO"/>
      <sheetName val="Emop 1105"/>
      <sheetName val="ResumoDeCusto"/>
      <sheetName val="Custo e Venda"/>
      <sheetName val="Sal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y Out Overview"/>
      <sheetName val="1.P&amp;L"/>
      <sheetName val="2.BS"/>
      <sheetName val="3.CF"/>
      <sheetName val="4.Debt"/>
      <sheetName val="5.TAX"/>
      <sheetName val="6.INTERESTS ,DEP &amp; AMORT"/>
      <sheetName val="REqpt03"/>
      <sheetName val="Orcto"/>
      <sheetName val="AbertInvest"/>
      <sheetName val="LINCE_Buyout_model_V03"/>
      <sheetName val="Buy_Out_Overview"/>
      <sheetName val="1_P&amp;L"/>
      <sheetName val="2_BS"/>
      <sheetName val="3_CF"/>
      <sheetName val="4_Debt"/>
      <sheetName val="5_TAX"/>
      <sheetName val="6_INTERESTS_,DEP_&amp;_AMORT"/>
      <sheetName val="Buy_Out_Overview1"/>
      <sheetName val="1_P&amp;L1"/>
      <sheetName val="2_BS1"/>
      <sheetName val="3_CF1"/>
      <sheetName val="4_Debt1"/>
      <sheetName val="5_TAX1"/>
      <sheetName val="6_INTERESTS_,DEP_&amp;_AMORT1"/>
      <sheetName val="Comerciais"/>
      <sheetName val="Financeiros"/>
      <sheetName val="Assump. "/>
      <sheetName val="FCF"/>
      <sheetName val="Input"/>
      <sheetName val="Plan1"/>
      <sheetName val="Buy_Out_Overview2"/>
      <sheetName val="1_P&amp;L2"/>
      <sheetName val="2_BS2"/>
      <sheetName val="3_CF2"/>
      <sheetName val="4_Debt2"/>
      <sheetName val="5_TAX2"/>
      <sheetName val="6_INTERESTS_,DEP_&amp;_AMORT2"/>
      <sheetName val="FICBIOM"/>
      <sheetName val="Company data"/>
      <sheetName val="Cover"/>
      <sheetName val="Index"/>
      <sheetName val="1. Instellingen"/>
      <sheetName val="Constants"/>
      <sheetName val="POP cost"/>
      <sheetName val="RetrieveParameters"/>
      <sheetName val="Names"/>
      <sheetName val="anterior"/>
      <sheetName val="forecast"/>
      <sheetName val="orçamento"/>
      <sheetName val="atual"/>
      <sheetName val="DCF Assumptions"/>
      <sheetName val="PV Calcs"/>
      <sheetName val="P&amp;L consolidated"/>
      <sheetName val="         Title              "/>
      <sheetName val="Inputs"/>
      <sheetName val="P&amp;L"/>
      <sheetName val="BS"/>
      <sheetName val="dados"/>
      <sheetName val="Resultado"/>
      <sheetName val="MAR01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BDG"/>
      <sheetName val="ConsRot"/>
      <sheetName val="Orc"/>
      <sheetName val="RESUMO-GERAL-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Multiples"/>
      <sheetName val="Base Data"/>
      <sheetName val="exchange"/>
      <sheetName val="Westland valuation"/>
      <sheetName val="Macros"/>
      <sheetName val="1.P&amp;L"/>
      <sheetName val="Buy Out Overview"/>
      <sheetName val="Sumário Sub-Atividades"/>
      <sheetName val="RESGER"/>
      <sheetName val="REqpt03"/>
      <sheetName val="Orcto"/>
      <sheetName val="RealOut02"/>
      <sheetName val="Base_Data"/>
      <sheetName val="Westland_valuation"/>
      <sheetName val="1_P&amp;L"/>
      <sheetName val="Buy_Out_Overview"/>
      <sheetName val="Sumário_Sub-Atividades"/>
      <sheetName val="Base_Data1"/>
      <sheetName val="Westland_valuation1"/>
      <sheetName val="1_P&amp;L1"/>
      <sheetName val="Buy_Out_Overview1"/>
      <sheetName val="Sumário_Sub-Atividades1"/>
      <sheetName val="FCF"/>
      <sheetName val="Inputs"/>
      <sheetName val="P&amp;L"/>
      <sheetName val="BS"/>
      <sheetName val="Control Panel"/>
      <sheetName val="Plan2"/>
      <sheetName val="FICBIOM"/>
      <sheetName val="orçamento"/>
      <sheetName val="Base_Data2"/>
      <sheetName val="Westland_valuation2"/>
      <sheetName val="1_P&amp;L2"/>
      <sheetName val="Buy_Out_Overview2"/>
      <sheetName val="Sumário_Sub-Atividades2"/>
      <sheetName val="TransCo_Supply Sep061"/>
      <sheetName val="         Title              "/>
      <sheetName val="Controls"/>
      <sheetName val="medição_ete_sarapuí"/>
      <sheetName val="CAPEX CUSTO"/>
      <sheetName val="O x R"/>
      <sheetName val="AbertInvest"/>
      <sheetName val="INFO_BÁSICAS"/>
      <sheetName val="RELATA ANTIGO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AcqRat"/>
      <sheetName val="AcqDCF1"/>
      <sheetName val="AcqDCF2"/>
      <sheetName val="Wacc"/>
      <sheetName val="DCF-EBITDA"/>
      <sheetName val="Summary"/>
      <sheetName val="Macroeconomic"/>
      <sheetName val="Scenarios"/>
      <sheetName val="Projections"/>
      <sheetName val="Income Statement"/>
      <sheetName val="Balance Sheet - Cash Flow"/>
      <sheetName val="Module1"/>
      <sheetName val="Module2"/>
      <sheetName val="Module3"/>
      <sheetName val="Module4"/>
      <sheetName val="Receitas"/>
      <sheetName val=""/>
      <sheetName val="44"/>
      <sheetName val="48"/>
      <sheetName val="Income_Statement"/>
      <sheetName val="Balance_Sheet_-_Cash_Flow"/>
      <sheetName val="Plan2"/>
      <sheetName val="Lista"/>
      <sheetName val="Apoio"/>
      <sheetName val="2. Resumo de Elim."/>
      <sheetName val="Estrutura Função"/>
      <sheetName val="CONSSID12-96"/>
      <sheetName val="Planilha1"/>
      <sheetName val="Plan4"/>
      <sheetName val="Turno"/>
      <sheetName val="Validação de Dados"/>
      <sheetName val="Graficos"/>
      <sheetName val="Status"/>
      <sheetName val="CADASTRO"/>
      <sheetName val="Auxilio Criar PEP"/>
      <sheetName val="Detalhamento"/>
      <sheetName val="Aux"/>
      <sheetName val="Cover"/>
      <sheetName val="orçamento"/>
      <sheetName val="Income_Statement2"/>
      <sheetName val="Balance_Sheet_-_Cash_Flow2"/>
      <sheetName val="2__Resumo_de_Elim_1"/>
      <sheetName val="Estrutura_Função1"/>
      <sheetName val="Validação_de_Dados1"/>
      <sheetName val="Auxilio_Criar_PEP1"/>
      <sheetName val="Income_Statement1"/>
      <sheetName val="Balance_Sheet_-_Cash_Flow1"/>
      <sheetName val="2__Resumo_de_Elim_"/>
      <sheetName val="Estrutura_Função"/>
      <sheetName val="Validação_de_Dados"/>
      <sheetName val="Auxilio_Criar_PEP"/>
      <sheetName val="PayTV"/>
      <sheetName val="Pres_Esc_Base_segmentos"/>
      <sheetName val="Evaluation - IPTV"/>
      <sheetName val="Evaluation_-_IPTV"/>
      <sheetName val="Códigos "/>
      <sheetName val="Income_Statement3"/>
      <sheetName val="Balance_Sheet_-_Cash_Flow3"/>
      <sheetName val="2__Resumo_de_Elim_2"/>
      <sheetName val="Estrutura_Função2"/>
      <sheetName val="Validação_de_Dados2"/>
      <sheetName val="Auxilio_Criar_PEP2"/>
      <sheetName val="PRODUCAO"/>
      <sheetName val="market"/>
      <sheetName val="PREMISSAS"/>
      <sheetName val="PARÂMETROS"/>
      <sheetName val="Overige"/>
      <sheetName val="SCO_0507"/>
      <sheetName val="EMOP0607"/>
      <sheetName val="Oper"/>
      <sheetName val="Income_Statement4"/>
      <sheetName val="Balance_Sheet_-_Cash_Flow4"/>
      <sheetName val="2__Resumo_de_Elim_3"/>
      <sheetName val="Estrutura_Função3"/>
      <sheetName val="Validação_de_Dados3"/>
      <sheetName val="Auxilio_Criar_PEP3"/>
      <sheetName val="Evaluation_-_IPTV1"/>
      <sheetName val="Códigos_"/>
      <sheetName val="Cargo CC Set"/>
      <sheetName val="Assump. "/>
      <sheetName val="Assumptions"/>
      <sheetName val="Dados"/>
      <sheetName val="listas"/>
      <sheetName val="Cambio"/>
      <sheetName val="Lead"/>
      <sheetName val="BU TV &amp; Ancillary"/>
      <sheetName val="Apresentação"/>
      <sheetName val="Income_Statement5"/>
      <sheetName val="Balance_Sheet_-_Cash_Flow5"/>
      <sheetName val="2__Resumo_de_Elim_4"/>
      <sheetName val="Estrutura_Função4"/>
      <sheetName val="Validação_de_Dados4"/>
      <sheetName val="Auxilio_Criar_PEP4"/>
      <sheetName val="Evaluation_-_IPTV2"/>
      <sheetName val="Códigos_1"/>
      <sheetName val="Cargo_CC_Set"/>
      <sheetName val="BU_TV_&amp;_Ancillary"/>
      <sheetName val="Assump__"/>
      <sheetName val="Income_Statement6"/>
      <sheetName val="Balance_Sheet_-_Cash_Flow6"/>
      <sheetName val="2__Resumo_de_Elim_5"/>
      <sheetName val="Estrutura_Função5"/>
      <sheetName val="Validação_de_Dados5"/>
      <sheetName val="Auxilio_Criar_PEP5"/>
      <sheetName val="Evaluation_-_IPTV3"/>
      <sheetName val="Códigos_2"/>
      <sheetName val="Cargo_CC_Set1"/>
      <sheetName val="BU_TV_&amp;_Ancillary1"/>
      <sheetName val="Assump__1"/>
      <sheetName val="BM Repasse Caixa"/>
      <sheetName val="WACC_PCM"/>
      <sheetName val="Summary_T"/>
      <sheetName val="Ctrl"/>
      <sheetName val="Constants"/>
      <sheetName val="POP cost"/>
      <sheetName val="orcID nº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12-2007 - BACAXA"/>
      <sheetName val="Composições"/>
      <sheetName val="ENC SOCIAIS"/>
      <sheetName val="b-pav"/>
      <sheetName val="Controls"/>
      <sheetName val="Base Data"/>
      <sheetName val="1.P&amp;L"/>
      <sheetName val="Buy Out Overview"/>
      <sheetName val="RealOut02"/>
      <sheetName val="Income_Statement7"/>
      <sheetName val="Balance_Sheet_-_Cash_Flow7"/>
      <sheetName val="2__Resumo_de_Elim_6"/>
      <sheetName val="Estrutura_Função6"/>
      <sheetName val="Validação_de_Dados6"/>
      <sheetName val="Auxilio_Criar_PEP6"/>
      <sheetName val="Evaluation_-_IPTV4"/>
      <sheetName val="Códigos_3"/>
      <sheetName val="Cargo_CC_Set2"/>
      <sheetName val="BU_TV_&amp;_Ancillary2"/>
      <sheetName val="Assump__2"/>
      <sheetName val="BM_Repasse_Caixa"/>
      <sheetName val="Base_Data"/>
      <sheetName val="1_P&amp;L"/>
      <sheetName val="Buy_Out_Overview"/>
      <sheetName val="REqpt03"/>
      <sheetName val="Orcto"/>
      <sheetName val="Parameters"/>
      <sheetName val="Index"/>
      <sheetName val="1. Instellingen"/>
      <sheetName val="CPU"/>
      <sheetName val="GerRel"/>
      <sheetName val="KAPA"/>
      <sheetName val=" pipework 1  "/>
      <sheetName val="FERIADOS"/>
      <sheetName val="FICBIOM"/>
      <sheetName val="Title"/>
      <sheetName val="         Title              "/>
      <sheetName val="RetrieveParameters"/>
      <sheetName val="Names"/>
      <sheetName val="CUSTO UNITÁRIO"/>
      <sheetName val="Cenarios"/>
    </sheetNames>
    <sheetDataSet>
      <sheetData sheetId="0" refreshError="1"/>
      <sheetData sheetId="1" refreshError="1"/>
      <sheetData sheetId="2" refreshError="1"/>
      <sheetData sheetId="3" refreshError="1">
        <row r="14">
          <cell r="E14" t="e">
            <v>#REF!</v>
          </cell>
        </row>
        <row r="15">
          <cell r="E15">
            <v>0</v>
          </cell>
        </row>
        <row r="17">
          <cell r="E17" t="e">
            <v>#REF!</v>
          </cell>
        </row>
        <row r="19">
          <cell r="E19">
            <v>95.678545017724929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s"/>
      <sheetName val="Data"/>
      <sheetName val="Parameters"/>
      <sheetName val="Base Data"/>
      <sheetName val="Equipamentos"/>
      <sheetName val="Sumário Sub-Atividades"/>
      <sheetName val="Group List"/>
      <sheetName val="BDG"/>
      <sheetName val="ConsRot"/>
      <sheetName val="Orc"/>
      <sheetName val="Base_Data"/>
      <sheetName val="Sumário_Sub-Atividades"/>
      <sheetName val="Group_List"/>
      <sheetName val="Base_Data1"/>
      <sheetName val="Sumário_Sub-Atividades1"/>
      <sheetName val="Group_List1"/>
      <sheetName val="MAPÃO"/>
      <sheetName val="BLOCOS ANCORAGEM"/>
      <sheetName val="RetrieveParameters"/>
      <sheetName val="Names"/>
      <sheetName val="Controls"/>
      <sheetName val="Plan1"/>
      <sheetName val="Base_Data2"/>
      <sheetName val="Sumário_Sub-Atividades2"/>
      <sheetName val="Group_List2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FluxoCaixaIndexado"/>
      <sheetName val="Rerratificação"/>
      <sheetName val="Resumo Funasa"/>
      <sheetName val="Company data"/>
      <sheetName val="Cover"/>
      <sheetName val="CAPEX CUSTO"/>
      <sheetName val="O x R"/>
      <sheetName val="Dados"/>
      <sheetName val="Control"/>
      <sheetName val="1.P&amp;L"/>
      <sheetName val="Buy Out Overview"/>
      <sheetName val="Preço Venda - Insumos"/>
      <sheetName val="Preço - ADM"/>
      <sheetName val="SCO0504"/>
      <sheetName val="12.1"/>
      <sheetName val="Assum"/>
      <sheetName val="memo"/>
      <sheetName val="RESUMO-GERAL-INSUMOS"/>
      <sheetName val="EMOP_201209_ser"/>
      <sheetName val="FECH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DRE"/>
      <sheetName val="Dispêndio"/>
      <sheetName val="EBITADA GERENCIAL"/>
      <sheetName val="FluxoCaixaIndexado"/>
      <sheetName val="TREINAMENTOS"/>
      <sheetName val="BL"/>
      <sheetName val="Divida"/>
      <sheetName val="Desp e Custos"/>
      <sheetName val="Estrutura de Capital"/>
      <sheetName val="INADIMPLENCIA"/>
      <sheetName val="graficos"/>
      <sheetName val="geofonamento"/>
      <sheetName val="SNIS"/>
      <sheetName val="Manuten"/>
      <sheetName val="Investime"/>
      <sheetName val="energia"/>
      <sheetName val="atendimento"/>
      <sheetName val="Parameters"/>
      <sheetName val="Assump. "/>
      <sheetName val="Forecasts_VDF"/>
      <sheetName val="Company data"/>
      <sheetName val="Cover"/>
      <sheetName val="PLANILHA"/>
      <sheetName val="Receitas"/>
      <sheetName val="Cargo CC Set"/>
      <sheetName val="Controls"/>
      <sheetName val="Plan1"/>
      <sheetName val="DCF Assumptions"/>
      <sheetName val="PV Calcs"/>
      <sheetName val="BDG"/>
      <sheetName val="ConsRot"/>
      <sheetName val="Orc"/>
      <sheetName val="Orcto"/>
      <sheetName val="Oper"/>
      <sheetName val="0 Fechamento Mensal - Base Dado"/>
      <sheetName val="anterior"/>
      <sheetName val="forecast"/>
      <sheetName val="orçamento"/>
      <sheetName val="atual"/>
      <sheetName val="Base data"/>
      <sheetName val="Plan2"/>
      <sheetName val="LD-PS-PMC-RM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FluxoCaixaIndexado"/>
      <sheetName val="Fluxo de Caixa Apresentação"/>
      <sheetName val="fluxo de caixa"/>
      <sheetName val="eco-fin"/>
      <sheetName val="conssid12-96"/>
      <sheetName val="Fluxo_de_Caixa_Apresentação"/>
      <sheetName val="fluxo_de_caixa"/>
      <sheetName val="Fluxo_de_Caixa_Apresentação1"/>
      <sheetName val="fluxo_de_caixa1"/>
      <sheetName val="Base Data"/>
      <sheetName val="SCO0504"/>
      <sheetName val="Company data"/>
      <sheetName val="Cover"/>
      <sheetName val="Parameters"/>
      <sheetName val="Dados"/>
      <sheetName val="Fluxo_de_Caixa_Apresentação2"/>
      <sheetName val="fluxo_de_caixa2"/>
      <sheetName val="Plan1"/>
      <sheetName val="Assump. "/>
      <sheetName val="Control Panel"/>
      <sheetName val="RealOut02"/>
      <sheetName val="anterior"/>
      <sheetName val="orçamento"/>
      <sheetName val="atual"/>
      <sheetName val="BU TV &amp; Ancillary"/>
      <sheetName val="Oper"/>
      <sheetName val="QUADRA POLIESPORTIVA"/>
      <sheetName val="Predio_02_andares"/>
      <sheetName val="SImon DCF v3)"/>
      <sheetName val="DADOS COLETATO"/>
      <sheetName val="RELATA"/>
      <sheetName val="BRADESCO - 2ª"/>
      <sheetName val="BRADESCO - SAMPCO (2)"/>
      <sheetName val="ING US$10MM"/>
      <sheetName val="ITAÚ"/>
      <sheetName val="ITAÚ US$ 23MM"/>
      <sheetName val="OCTAGON"/>
      <sheetName val="RABOBANK US$ 20MM"/>
      <sheetName val="RABOBANK US$ 40MM"/>
      <sheetName val="SAFRA - US$10"/>
      <sheetName val="SAFRA - US$5"/>
      <sheetName val="SAFRA - US$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"/>
      <sheetName val="Tec"/>
      <sheetName val="Plan1"/>
      <sheetName val="íNDICES"/>
      <sheetName val="CompGerCustos2003"/>
      <sheetName val="CONSPRES"/>
      <sheetName val="CONSDIRE"/>
      <sheetName val="GERAFIM"/>
      <sheetName val="ENG"/>
      <sheetName val="CONSCOM"/>
      <sheetName val="CIC"/>
      <sheetName val="Lista"/>
      <sheetName val="Sheet2"/>
      <sheetName val="Gráfico"/>
      <sheetName val="FluxoCaixaIndexado"/>
      <sheetName val="CONSSID12-96"/>
      <sheetName val="Fluxo"/>
      <sheetName val="         Title              "/>
      <sheetName val="_________Title______________"/>
      <sheetName val="_________Title______________1"/>
      <sheetName val="DADOS"/>
      <sheetName val="Anexo II"/>
      <sheetName val="BASE"/>
      <sheetName val="_________Title______________2"/>
      <sheetName val="eco-fin"/>
      <sheetName val="fluxo de caixa"/>
      <sheetName val="Atual"/>
      <sheetName val="Orcto"/>
      <sheetName val="parameters"/>
      <sheetName val="FECHAMENTO"/>
      <sheetName val="BDG"/>
      <sheetName val="ConsRot"/>
      <sheetName val="Orc"/>
      <sheetName val="RealOut02"/>
      <sheetName val="Overige"/>
      <sheetName val="Ctrl"/>
      <sheetName val="_________Title______________3"/>
      <sheetName val="Anexo_II"/>
      <sheetName val="EquiA"/>
      <sheetName val="Compactação  botafora"/>
      <sheetName val="Composições"/>
      <sheetName val="Composições Analíticas"/>
      <sheetName val="Cotacoes"/>
      <sheetName val="Fornecedores"/>
      <sheetName val="INFO_BÁSICA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RESUMO-GERAL-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DCF_T"/>
      <sheetName val="DCF Toronto ING"/>
      <sheetName val="DCF Toronto BDG"/>
      <sheetName val="DCF Paris ING"/>
      <sheetName val="BDG calculation"/>
      <sheetName val="WACC"/>
      <sheetName val="P&amp;L_T"/>
      <sheetName val="BS_T"/>
      <sheetName val="CF_T"/>
      <sheetName val="Aanpak model"/>
      <sheetName val="Overview"/>
      <sheetName val="Title_BU"/>
      <sheetName val="SUM total"/>
      <sheetName val="N-SUM Tijdschriften"/>
      <sheetName val="N-SUM HAH bladen"/>
      <sheetName val="N-SUM MGL -HDC"/>
      <sheetName val="N-Sum Distri-Druk"/>
      <sheetName val="N-Sum Other"/>
      <sheetName val="BU(1)-UMT"/>
      <sheetName val="BU(2)-HDC"/>
      <sheetName val="HDC totaal"/>
      <sheetName val="HDC Overig"/>
      <sheetName val="HDC-NHD"/>
      <sheetName val="HDC-LD"/>
      <sheetName val="HDC-HD"/>
      <sheetName val="HDC-GE"/>
      <sheetName val="BU(3)-MGL"/>
      <sheetName val="MGL totaal"/>
      <sheetName val="MGL overig"/>
      <sheetName val="MGL- DDL"/>
      <sheetName val="MGL-LD"/>
      <sheetName val="BU(4)-HHC"/>
      <sheetName val="BU(5)-trom"/>
      <sheetName val="BU(6)-BM"/>
      <sheetName val="BU(7)-TTGN"/>
      <sheetName val="BU(8)-TTGS"/>
      <sheetName val="BU(9)-Druk"/>
      <sheetName val="BU(10)-DisQ"/>
      <sheetName val="BU(11)-ICT"/>
      <sheetName val="BU(12)-MM"/>
      <sheetName val="BU(13)-DW"/>
      <sheetName val="BU(14)-MGW"/>
      <sheetName val="BU(15)-HMT"/>
      <sheetName val="BU(16)-TMM"/>
      <sheetName val="BU(17)-BEV"/>
      <sheetName val="TEV(18)-TEV"/>
      <sheetName val="SUM NORM."/>
      <sheetName val="NOR(N1)-UKRAIN"/>
      <sheetName val="NOR(N2)-Mobillion"/>
      <sheetName val="PRINT UP TO HERE"/>
      <sheetName val="Bridge Omzet graph"/>
      <sheetName val="EBITDA Bridge"/>
      <sheetName val="NOR(N3)-Bongers"/>
      <sheetName val="NOR(N4)-TE 2"/>
      <sheetName val="NOR(N5)-TTG HEARST"/>
      <sheetName val="FCF_T"/>
      <sheetName val="CHECKII"/>
      <sheetName val="Summary_T"/>
      <sheetName val="RESULTS PER TITLE"/>
      <sheetName val="Drivers"/>
      <sheetName val="overview revenues"/>
      <sheetName val="Title_Normalisations_T"/>
      <sheetName val="P&amp;L Mobillion"/>
      <sheetName val="Kosten Mobilion"/>
      <sheetName val="P&amp;L BONGERS"/>
      <sheetName val="Kosten  BONGERS"/>
      <sheetName val="P&amp;L TE 2"/>
      <sheetName val="Kosten TE 2"/>
      <sheetName val="P&amp;L TTG HEARST"/>
      <sheetName val="Kosten TTG HEARST"/>
      <sheetName val="P&amp;L UKRAIN"/>
      <sheetName val="Kosten UKRAINE"/>
      <sheetName val="P&amp;L TTG SWEDEN"/>
      <sheetName val="Cost TTG SWEDEN"/>
      <sheetName val="Title_Volume_T"/>
      <sheetName val="HDC -vol"/>
      <sheetName val="TTGS -vol"/>
      <sheetName val="TTGN -vol"/>
      <sheetName val="OPLAGE"/>
      <sheetName val="Title_Participations_T"/>
      <sheetName val="Participations YE2004"/>
      <sheetName val="Participations"/>
      <sheetName val="Title_Exchange ratios"/>
      <sheetName val="Ruilverhoudingen"/>
      <sheetName val="Title_INFO FROM_T"/>
      <sheetName val="TP_TURNOVER"/>
      <sheetName val="Eliminaties1"/>
      <sheetName val="cst_adj 7 April"/>
      <sheetName val="SUBS_TURNOVER_VOLUME"/>
      <sheetName val="ADV_TURNOVER_VOLUME"/>
      <sheetName val="ACT 2000-2004 NEW"/>
      <sheetName val="SCS_TURNOVER_VOLUME"/>
      <sheetName val="ACT 2000-2004"/>
      <sheetName val="Balans 2004"/>
      <sheetName val="Invest 2005-2008 OLD"/>
      <sheetName val="Invest 2005-2008 NEW"/>
      <sheetName val="omzet ICT"/>
      <sheetName val="omzet drukkerij"/>
      <sheetName val="omzet DIQ"/>
      <sheetName val="gecomprimeerde balans 2004"/>
      <sheetName val="Verloop voorz 2004-2008"/>
      <sheetName val="MTP 2005-2008"/>
      <sheetName val="EBITA_BU"/>
      <sheetName val="UMT"/>
      <sheetName val="Synergies"/>
      <sheetName val="Oper"/>
      <sheetName val="Sheet2"/>
      <sheetName val="Fluxo de Caixa Apresentação"/>
      <sheetName val="1b"/>
      <sheetName val="Plan3"/>
      <sheetName val="         Title              "/>
      <sheetName val="DCF_Toronto_ING"/>
      <sheetName val="DCF_Toronto_BDG"/>
      <sheetName val="DCF_Paris_ING"/>
      <sheetName val="BDG_calculation"/>
      <sheetName val="Aanpak_model"/>
      <sheetName val="SUM_total"/>
      <sheetName val="N-SUM_Tijdschriften"/>
      <sheetName val="N-SUM_HAH_bladen"/>
      <sheetName val="N-SUM_MGL_-HDC"/>
      <sheetName val="N-Sum_Distri-Druk"/>
      <sheetName val="N-Sum_Other"/>
      <sheetName val="HDC_totaal"/>
      <sheetName val="HDC_Overig"/>
      <sheetName val="MGL_totaal"/>
      <sheetName val="MGL_overig"/>
      <sheetName val="MGL-_DDL"/>
      <sheetName val="SUM_NORM_"/>
      <sheetName val="PRINT_UP_TO_HERE"/>
      <sheetName val="Bridge_Omzet_graph"/>
      <sheetName val="EBITDA_Bridge"/>
      <sheetName val="NOR(N4)-TE_2"/>
      <sheetName val="NOR(N5)-TTG_HEARST"/>
      <sheetName val="RESULTS_PER_TITLE"/>
      <sheetName val="overview_revenues"/>
      <sheetName val="P&amp;L_Mobillion"/>
      <sheetName val="Kosten_Mobilion"/>
      <sheetName val="P&amp;L_BONGERS"/>
      <sheetName val="Kosten__BONGERS"/>
      <sheetName val="P&amp;L_TE_2"/>
      <sheetName val="Kosten_TE_2"/>
      <sheetName val="P&amp;L_TTG_HEARST"/>
      <sheetName val="Kosten_TTG_HEARST"/>
      <sheetName val="P&amp;L_UKRAIN"/>
      <sheetName val="Kosten_UKRAINE"/>
      <sheetName val="P&amp;L_TTG_SWEDEN"/>
      <sheetName val="Cost_TTG_SWEDEN"/>
      <sheetName val="HDC_-vol"/>
      <sheetName val="TTGS_-vol"/>
      <sheetName val="TTGN_-vol"/>
      <sheetName val="Participations_YE2004"/>
      <sheetName val="Title_Exchange_ratios"/>
      <sheetName val="Title_INFO_FROM_T"/>
      <sheetName val="cst_adj_7_April"/>
      <sheetName val="ACT_2000-2004_NEW"/>
      <sheetName val="ACT_2000-2004"/>
      <sheetName val="Balans_2004"/>
      <sheetName val="Invest_2005-2008_OLD"/>
      <sheetName val="Invest_2005-2008_NEW"/>
      <sheetName val="omzet_ICT"/>
      <sheetName val="omzet_drukkerij"/>
      <sheetName val="omzet_DIQ"/>
      <sheetName val="gecomprimeerde_balans_2004"/>
      <sheetName val="Verloop_voorz_2004-2008"/>
      <sheetName val="MTP_2005-2008"/>
      <sheetName val="Fluxo_de_Caixa_Apresentação"/>
      <sheetName val="_________Title______________"/>
      <sheetName val="DCF_Toronto_ING1"/>
      <sheetName val="DCF_Toronto_BDG1"/>
      <sheetName val="DCF_Paris_ING1"/>
      <sheetName val="BDG_calculation1"/>
      <sheetName val="Aanpak_model1"/>
      <sheetName val="SUM_total1"/>
      <sheetName val="N-SUM_Tijdschriften1"/>
      <sheetName val="N-SUM_HAH_bladen1"/>
      <sheetName val="N-SUM_MGL_-HDC1"/>
      <sheetName val="N-Sum_Distri-Druk1"/>
      <sheetName val="N-Sum_Other1"/>
      <sheetName val="HDC_totaal1"/>
      <sheetName val="HDC_Overig1"/>
      <sheetName val="MGL_totaal1"/>
      <sheetName val="MGL_overig1"/>
      <sheetName val="MGL-_DDL1"/>
      <sheetName val="SUM_NORM_1"/>
      <sheetName val="PRINT_UP_TO_HERE1"/>
      <sheetName val="Bridge_Omzet_graph1"/>
      <sheetName val="EBITDA_Bridge1"/>
      <sheetName val="NOR(N4)-TE_21"/>
      <sheetName val="NOR(N5)-TTG_HEARST1"/>
      <sheetName val="RESULTS_PER_TITLE1"/>
      <sheetName val="overview_revenues1"/>
      <sheetName val="P&amp;L_Mobillion1"/>
      <sheetName val="Kosten_Mobilion1"/>
      <sheetName val="P&amp;L_BONGERS1"/>
      <sheetName val="Kosten__BONGERS1"/>
      <sheetName val="P&amp;L_TE_21"/>
      <sheetName val="Kosten_TE_21"/>
      <sheetName val="P&amp;L_TTG_HEARST1"/>
      <sheetName val="Kosten_TTG_HEARST1"/>
      <sheetName val="P&amp;L_UKRAIN1"/>
      <sheetName val="Kosten_UKRAINE1"/>
      <sheetName val="P&amp;L_TTG_SWEDEN1"/>
      <sheetName val="Cost_TTG_SWEDEN1"/>
      <sheetName val="HDC_-vol1"/>
      <sheetName val="TTGS_-vol1"/>
      <sheetName val="TTGN_-vol1"/>
      <sheetName val="Participations_YE20041"/>
      <sheetName val="Title_Exchange_ratios1"/>
      <sheetName val="Title_INFO_FROM_T1"/>
      <sheetName val="cst_adj_7_April1"/>
      <sheetName val="ACT_2000-2004_NEW1"/>
      <sheetName val="ACT_2000-20041"/>
      <sheetName val="Balans_20041"/>
      <sheetName val="Invest_2005-2008_OLD1"/>
      <sheetName val="Invest_2005-2008_NEW1"/>
      <sheetName val="omzet_ICT1"/>
      <sheetName val="omzet_drukkerij1"/>
      <sheetName val="omzet_DIQ1"/>
      <sheetName val="gecomprimeerde_balans_20041"/>
      <sheetName val="Verloop_voorz_2004-20081"/>
      <sheetName val="MTP_2005-20081"/>
      <sheetName val="Fluxo_de_Caixa_Apresentação1"/>
      <sheetName val="_________Title______________1"/>
      <sheetName val="SCO0504"/>
      <sheetName val="Base Gráfico"/>
      <sheetName val="Resultado"/>
      <sheetName val="RealOut02"/>
      <sheetName val="Base data"/>
      <sheetName val="anterior"/>
      <sheetName val="forecast"/>
      <sheetName val="orçamento"/>
      <sheetName val="atual"/>
      <sheetName val="DCF_Toronto_ING2"/>
      <sheetName val="DCF_Toronto_BDG2"/>
      <sheetName val="DCF_Paris_ING2"/>
      <sheetName val="BDG_calculation2"/>
      <sheetName val="Aanpak_model2"/>
      <sheetName val="SUM_total2"/>
      <sheetName val="N-SUM_Tijdschriften2"/>
      <sheetName val="N-SUM_HAH_bladen2"/>
      <sheetName val="N-SUM_MGL_-HDC2"/>
      <sheetName val="N-Sum_Distri-Druk2"/>
      <sheetName val="N-Sum_Other2"/>
      <sheetName val="HDC_totaal2"/>
      <sheetName val="HDC_Overig2"/>
      <sheetName val="MGL_totaal2"/>
      <sheetName val="MGL_overig2"/>
      <sheetName val="MGL-_DDL2"/>
      <sheetName val="SUM_NORM_2"/>
      <sheetName val="PRINT_UP_TO_HERE2"/>
      <sheetName val="Bridge_Omzet_graph2"/>
      <sheetName val="EBITDA_Bridge2"/>
      <sheetName val="NOR(N4)-TE_22"/>
      <sheetName val="NOR(N5)-TTG_HEARST2"/>
      <sheetName val="RESULTS_PER_TITLE2"/>
      <sheetName val="overview_revenues2"/>
      <sheetName val="P&amp;L_Mobillion2"/>
      <sheetName val="Kosten_Mobilion2"/>
      <sheetName val="P&amp;L_BONGERS2"/>
      <sheetName val="Kosten__BONGERS2"/>
      <sheetName val="P&amp;L_TE_22"/>
      <sheetName val="Kosten_TE_22"/>
      <sheetName val="P&amp;L_TTG_HEARST2"/>
      <sheetName val="Kosten_TTG_HEARST2"/>
      <sheetName val="P&amp;L_UKRAIN2"/>
      <sheetName val="Kosten_UKRAINE2"/>
      <sheetName val="P&amp;L_TTG_SWEDEN2"/>
      <sheetName val="Cost_TTG_SWEDEN2"/>
      <sheetName val="HDC_-vol2"/>
      <sheetName val="TTGS_-vol2"/>
      <sheetName val="TTGN_-vol2"/>
      <sheetName val="Participations_YE20042"/>
      <sheetName val="Title_Exchange_ratios2"/>
      <sheetName val="Title_INFO_FROM_T2"/>
      <sheetName val="cst_adj_7_April2"/>
      <sheetName val="ACT_2000-2004_NEW2"/>
      <sheetName val="ACT_2000-20042"/>
      <sheetName val="Balans_20042"/>
      <sheetName val="Invest_2005-2008_OLD2"/>
      <sheetName val="Invest_2005-2008_NEW2"/>
      <sheetName val="omzet_ICT2"/>
      <sheetName val="omzet_drukkerij2"/>
      <sheetName val="omzet_DIQ2"/>
      <sheetName val="gecomprimeerde_balans_20042"/>
      <sheetName val="Verloop_voorz_2004-20082"/>
      <sheetName val="MTP_2005-20082"/>
      <sheetName val="Fluxo_de_Caixa_Apresentação2"/>
      <sheetName val="_________Title______________2"/>
      <sheetName val="Parameters"/>
      <sheetName val="FluxoCaixaIndexado"/>
      <sheetName val="Cargo CC Set"/>
      <sheetName val="Assump. "/>
      <sheetName val="Index"/>
      <sheetName val="1. Instellingen"/>
      <sheetName val="Constants"/>
      <sheetName val="POP cost"/>
      <sheetName val=" PIPEWORK 1  "/>
      <sheetName val="RELATA"/>
      <sheetName val="ResumoDeCusto"/>
      <sheetName val="Custo e Venda"/>
      <sheetName val="Salmod"/>
      <sheetName val="FIPEPINI"/>
      <sheetName val="3.2.ITENS A ACRESCER"/>
      <sheetName val="3.3.ITENS A DIMINUIR"/>
      <sheetName val="3.1.ITENS NO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"/>
      <sheetName val="TOC"/>
      <sheetName val="Tab1"/>
      <sheetName val="Cenarios"/>
      <sheetName val="DCF Lucro"/>
      <sheetName val="Tab2"/>
      <sheetName val="WACC"/>
      <sheetName val="Tab3"/>
      <sheetName val="BS"/>
      <sheetName val="Cash Flow"/>
      <sheetName val="IS"/>
      <sheetName val="WCapital"/>
      <sheetName val="Tab4"/>
      <sheetName val="Premissas"/>
      <sheetName val="Tab5"/>
      <sheetName val="Volume"/>
      <sheetName val="Tab6"/>
      <sheetName val="Capacidade"/>
      <sheetName val="Tab7"/>
      <sheetName val="Receita"/>
      <sheetName val="Tab8"/>
      <sheetName val="CPV"/>
      <sheetName val="Tab9"/>
      <sheetName val="Depr &amp; PP&amp;E"/>
      <sheetName val="Tab10"/>
      <sheetName val="SG&amp;A"/>
      <sheetName val="Tab11"/>
      <sheetName val="Acerto"/>
      <sheetName val="Tab12"/>
      <sheetName val="ICMS"/>
      <sheetName val="Tab13"/>
      <sheetName val="Debt"/>
      <sheetName val="Pat. Liq."/>
      <sheetName val="Taxes"/>
      <sheetName val="Tab14"/>
      <sheetName val="IS-Output"/>
      <sheetName val="Preço-Margens"/>
      <sheetName val="Preço-Prod.Cruzada"/>
      <sheetName val="Holders NO-NE"/>
      <sheetName val="Sumário"/>
      <sheetName val="Volume-Realocando"/>
      <sheetName val="Summary_T"/>
      <sheetName val="Sheet2"/>
      <sheetName val="Plan3"/>
      <sheetName val="FCF"/>
      <sheetName val="Inputs"/>
      <sheetName val="P&amp;L"/>
      <sheetName val="DCF_Lucro"/>
      <sheetName val="Cash_Flow"/>
      <sheetName val="Depr_&amp;_PP&amp;E"/>
      <sheetName val="Pat__Liq_"/>
      <sheetName val="Preço-Prod_Cruzada"/>
      <sheetName val="Holders_NO-NE"/>
      <sheetName val="DCF_Lucro1"/>
      <sheetName val="Cash_Flow1"/>
      <sheetName val="Depr_&amp;_PP&amp;E1"/>
      <sheetName val="Pat__Liq_1"/>
      <sheetName val="Preço-Prod_Cruzada1"/>
      <sheetName val="Holders_NO-NE1"/>
      <sheetName val="FluxoCaixaIndexado"/>
      <sheetName val="Oper"/>
      <sheetName val="Assump. "/>
      <sheetName val="BDG"/>
      <sheetName val="ConsRot"/>
      <sheetName val="Orc"/>
      <sheetName val="BU TV &amp; Ancillary"/>
      <sheetName val="anterior"/>
      <sheetName val="orçamento"/>
      <sheetName val="atual"/>
      <sheetName val="DCF_Lucro2"/>
      <sheetName val="Cash_Flow2"/>
      <sheetName val="Depr_&amp;_PP&amp;E2"/>
      <sheetName val="Pat__Liq_2"/>
      <sheetName val="Preço-Prod_Cruzada2"/>
      <sheetName val="Holders_NO-NE2"/>
      <sheetName val="         Title              "/>
      <sheetName val="DADOS"/>
      <sheetName val="FECHAMENTO"/>
      <sheetName val="RESUMO-GERAL-INSUMOS"/>
      <sheetName val="eco-fin"/>
      <sheetName val="conssid12-96"/>
      <sheetName val="Summary"/>
      <sheetName val="conc 20"/>
      <sheetName val="PROJETO"/>
      <sheetName val="Index"/>
      <sheetName val="1. Instellingen"/>
      <sheetName val="3.2.ITENS A ACRESCER"/>
      <sheetName val="3.3.ITENS A DIMINUIR"/>
      <sheetName val="3.1.ITENS NOVOS"/>
      <sheetName val="Orçamento Global"/>
      <sheetName val=" PIPEWORK 1  "/>
      <sheetName val="Base Grá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LANEJ"/>
      <sheetName val="Resumo"/>
      <sheetName val="ORIGINAL"/>
      <sheetName val="REPLANEJADO"/>
      <sheetName val="FORECAST"/>
      <sheetName val="Acumulado"/>
      <sheetName val="CAPEX HYP"/>
      <sheetName val="CAPEX CUSTO"/>
      <sheetName val="O x R"/>
      <sheetName val="MEMÓRIA"/>
      <sheetName val="CAPEX"/>
      <sheetName val="Cenarios"/>
      <sheetName val="Plan2"/>
      <sheetName val="Summary_T"/>
      <sheetName val="REqpt03"/>
      <sheetName val="Orcto"/>
      <sheetName val="CAPEX_HYP"/>
      <sheetName val="CAPEX_CUSTO"/>
      <sheetName val="O_x_R"/>
      <sheetName val="CAPEX_HYP1"/>
      <sheetName val="CAPEX_CUSTO1"/>
      <sheetName val="O_x_R1"/>
      <sheetName val="Insumos"/>
      <sheetName val="CAPEX_HYP2"/>
      <sheetName val="CAPEX_CUSTO2"/>
      <sheetName val="O_x_R2"/>
      <sheetName val="RetrieveParameters"/>
      <sheetName val="Names"/>
      <sheetName val="Assump. "/>
      <sheetName val="Constants"/>
      <sheetName val="POP cost"/>
      <sheetName val="Index"/>
      <sheetName val="1. Instellingen"/>
      <sheetName val="Base data"/>
      <sheetName val="FCF"/>
      <sheetName val="Inputs"/>
      <sheetName val="P&amp;L"/>
      <sheetName val="BS"/>
      <sheetName val="Oper"/>
      <sheetName val="Resultado"/>
      <sheetName val="         Title              "/>
      <sheetName val="Controls"/>
      <sheetName val="conssid12-96"/>
      <sheetName val="FECHAMENTO"/>
      <sheetName val="RESUMO-GERAL-INSUMOS"/>
      <sheetName val="ENCARGOS SOCIAIS"/>
      <sheetName val="Sheet2"/>
      <sheetName val="DCCU"/>
      <sheetName val="Parameters"/>
      <sheetName val="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"/>
      <sheetName val="ArrecCat"/>
      <sheetName val="ArrecCatFcst"/>
      <sheetName val="ArrecCont"/>
      <sheetName val="Imobiliz"/>
      <sheetName val="AbertInvest"/>
      <sheetName val="GastosContab"/>
      <sheetName val="ReclassifGerencial"/>
      <sheetName val="FinalGerencial"/>
      <sheetName val="Res2003"/>
      <sheetName val="GEPROJ"/>
      <sheetName val="GrupoDiret"/>
      <sheetName val="Dados"/>
      <sheetName val="NIC"/>
      <sheetName val="GastosRealiz2003"/>
      <sheetName val="Cenarios"/>
      <sheetName val="Fluxo de Caixa Apresentação"/>
      <sheetName val="orçamento"/>
      <sheetName val="CONSSID12-96"/>
      <sheetName val="CAPEX CUSTO"/>
      <sheetName val="O x R"/>
      <sheetName val="RELATA VÉIO"/>
      <sheetName val="REqpt03"/>
      <sheetName val="Orcto"/>
      <sheetName val="Fluxo_de_Caixa_Apresentação"/>
      <sheetName val="CAPEX_CUSTO"/>
      <sheetName val="O_x_R"/>
      <sheetName val="RELATA_VÉIO"/>
      <sheetName val="Fluxo_de_Caixa_Apresentação1"/>
      <sheetName val="CAPEX_CUSTO1"/>
      <sheetName val="O_x_R1"/>
      <sheetName val="RELATA_VÉIO1"/>
      <sheetName val="RESUMO-GERAL-INSUMOS"/>
      <sheetName val="RESUMO-GERAL-SERVIÇOS"/>
      <sheetName val="Controls"/>
      <sheetName val="eco-fin"/>
      <sheetName val="fluxo de caixa"/>
      <sheetName val="Fluxo_de_Caixa_Apresentação2"/>
      <sheetName val="CAPEX_CUSTO2"/>
      <sheetName val="O_x_R2"/>
      <sheetName val="RELATA_VÉIO2"/>
      <sheetName val="ENCARGOS SOCIAIS"/>
      <sheetName val="Oper"/>
      <sheetName val="         Title             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pa"/>
      <sheetName val="1. Instellingen"/>
      <sheetName val="SALARIOS"/>
      <sheetName val="FCF"/>
      <sheetName val="Inputs"/>
      <sheetName val="P&amp;L"/>
      <sheetName val="BS"/>
      <sheetName val="Apresentação"/>
      <sheetName val="blocos ancoragem"/>
      <sheetName val="Base Data"/>
      <sheetName val="KAPA"/>
      <sheetName val="Orçamento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LBO"/>
      <sheetName val="Belgium"/>
      <sheetName val="Netherlands"/>
      <sheetName val="Ireland"/>
      <sheetName val="Portugal"/>
      <sheetName val="Romania"/>
      <sheetName val="Romania (EUR)"/>
      <sheetName val="South Africa"/>
      <sheetName val="South Africa (EUR)"/>
      <sheetName val="Puerto Rico"/>
      <sheetName val="Puerto Rico (EUR)"/>
      <sheetName val="Publitec"/>
      <sheetName val="HQ"/>
      <sheetName val="P&amp;L consolidated"/>
      <sheetName val="Assumptions"/>
      <sheetName val="LBO"/>
      <sheetName val="Post1"/>
      <sheetName val="Post2 "/>
      <sheetName val="Debt"/>
      <sheetName val="Tax rate"/>
      <sheetName val="Scenarios input"/>
      <sheetName val="Op_Assumptions"/>
      <sheetName val="Op_Assumptions EUR"/>
      <sheetName val="BS"/>
      <sheetName val="AVP"/>
      <sheetName val="Recap"/>
      <sheetName val="Comparison"/>
      <sheetName val="Sheet1"/>
      <sheetName val="WACC"/>
      <sheetName val="Presentation - forecast"/>
      <sheetName val="Presentation DCF"/>
      <sheetName val="Presentation FCF"/>
      <sheetName val="DCF"/>
      <sheetName val="Output"/>
      <sheetName val="Dados"/>
      <sheetName val="Imobiliz"/>
      <sheetName val="SLX_FRETE"/>
      <sheetName val="SLX_PAYMENTCONDITION"/>
      <sheetName val="íNDICES"/>
      <sheetName val="CAPEX CUSTO"/>
      <sheetName val="O x R"/>
      <sheetName val="RELATA VÉIO"/>
      <sheetName val="AbertInvest"/>
      <sheetName val="Romania_(EUR)"/>
      <sheetName val="South_Africa"/>
      <sheetName val="South_Africa_(EUR)"/>
      <sheetName val="Puerto_Rico"/>
      <sheetName val="Puerto_Rico_(EUR)"/>
      <sheetName val="P&amp;L_consolidated"/>
      <sheetName val="Post2_"/>
      <sheetName val="Tax_rate"/>
      <sheetName val="Scenarios_input"/>
      <sheetName val="Op_Assumptions_EUR"/>
      <sheetName val="Presentation_-_forecast"/>
      <sheetName val="Presentation_DCF"/>
      <sheetName val="Presentation_FCF"/>
      <sheetName val="RELATA_VÉIO"/>
      <sheetName val="CAPEX_CUSTO"/>
      <sheetName val="O_x_R"/>
      <sheetName val="Romania_(EUR)1"/>
      <sheetName val="South_Africa1"/>
      <sheetName val="South_Africa_(EUR)1"/>
      <sheetName val="Puerto_Rico1"/>
      <sheetName val="Puerto_Rico_(EUR)1"/>
      <sheetName val="P&amp;L_consolidated1"/>
      <sheetName val="Post2_1"/>
      <sheetName val="Tax_rate1"/>
      <sheetName val="Scenarios_input1"/>
      <sheetName val="Op_Assumptions_EUR1"/>
      <sheetName val="Presentation_-_forecast1"/>
      <sheetName val="Presentation_DCF1"/>
      <sheetName val="Presentation_FCF1"/>
      <sheetName val="RELATA_VÉIO1"/>
      <sheetName val="CAPEX_CUSTO1"/>
      <sheetName val="O_x_R1"/>
      <sheetName val="Cenarios"/>
      <sheetName val="Plan1"/>
      <sheetName val="Company data"/>
      <sheetName val="Cover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Summary"/>
      <sheetName val="Romania_(EUR)2"/>
      <sheetName val="South_Africa2"/>
      <sheetName val="South_Africa_(EUR)2"/>
      <sheetName val="Puerto_Rico2"/>
      <sheetName val="Puerto_Rico_(EUR)2"/>
      <sheetName val="P&amp;L_consolidated2"/>
      <sheetName val="Post2_2"/>
      <sheetName val="Tax_rate2"/>
      <sheetName val="Scenarios_input2"/>
      <sheetName val="Op_Assumptions_EUR2"/>
      <sheetName val="Presentation_-_forecast2"/>
      <sheetName val="Presentation_DCF2"/>
      <sheetName val="Presentation_FCF2"/>
      <sheetName val="RELATA_VÉIO2"/>
      <sheetName val="CAPEX_CUSTO2"/>
      <sheetName val="O_x_R2"/>
      <sheetName val="BU TV &amp; Ancillary"/>
      <sheetName val="REqpt03"/>
      <sheetName val="Orcto"/>
      <sheetName val="3.2.ITENS A ACRESCER"/>
      <sheetName val="3.3.ITENS A DIMINUIR"/>
      <sheetName val="3.1.ITENS NOVOS"/>
      <sheetName val="Assump. "/>
      <sheetName val="conssid12-96"/>
      <sheetName val="RESUMO-GERAL-INSUMOS"/>
      <sheetName val="PAVIMENTAÇÃO"/>
      <sheetName val="FCF"/>
      <sheetName val="Inputs"/>
      <sheetName val="P&amp;L"/>
      <sheetName val="         Title              "/>
      <sheetName val="Controls"/>
      <sheetName val="Atual"/>
      <sheetName val="Control Panel"/>
      <sheetName val="Assum"/>
      <sheetName val=" "/>
      <sheetName val="Relatório"/>
      <sheetName val="orçamento"/>
      <sheetName val="DESPESAS-CRONOGRAMA BASE"/>
      <sheetName val="RESUMO-GERAL-SERVIÇOS"/>
      <sheetName val="FECHAMENTO"/>
      <sheetName val="ENCARGOS SOCI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Printout"/>
      <sheetName val="Tab-Scenarios"/>
      <sheetName val="Scenarios"/>
      <sheetName val="Control"/>
      <sheetName val="Scenarios_Summary"/>
      <sheetName val="Tab-AD"/>
      <sheetName val="LNT-Control"/>
      <sheetName val="LNT-AD"/>
      <sheetName val="Tab-Generation"/>
      <sheetName val="SPC-Generation"/>
      <sheetName val="Tab-Magistra"/>
      <sheetName val="Magistra"/>
      <sheetName val="Tab-Macro"/>
      <sheetName val="macroec"/>
      <sheetName val="Tab-Mother"/>
      <sheetName val="Mother_Summary"/>
      <sheetName val="DCF_PP&amp;E"/>
      <sheetName val="WACC"/>
      <sheetName val="Income_St"/>
      <sheetName val="Balance_Sheet"/>
      <sheetName val="Cash_Flow"/>
      <sheetName val="Revenue"/>
      <sheetName val="Energy_Costs"/>
      <sheetName val="Expense_Breakdown"/>
      <sheetName val="Taxes"/>
      <sheetName val="Working_Cap"/>
      <sheetName val="PP&amp;E"/>
      <sheetName val="Debt_Schedule"/>
      <sheetName val="Cap_Structure Stability"/>
      <sheetName val="Shareholder's_Equity"/>
      <sheetName val="Investments"/>
      <sheetName val="Tariff_Revision"/>
      <sheetName val="Tab-Child"/>
      <sheetName val="Child_Summary (2)"/>
      <sheetName val="DCF_PP&amp;E (2)"/>
      <sheetName val="Income_St (2)"/>
      <sheetName val="Balance_Sheet (2)"/>
      <sheetName val="Cash_Flow (2)"/>
      <sheetName val="Revenue (2)"/>
      <sheetName val="Energy_Costs (2)"/>
      <sheetName val="Expense_Breakdown (2)"/>
      <sheetName val="Taxes (2)"/>
      <sheetName val="Working_Cap (2)"/>
      <sheetName val="PP&amp;E (2)"/>
      <sheetName val="Debt_Schedule (2)"/>
      <sheetName val="Cap_Structure Stability (2)"/>
      <sheetName val="Shareholder's_Equity (2)"/>
      <sheetName val="Investments (2)"/>
      <sheetName val="Tariff_Revision (2)"/>
      <sheetName val="Module1"/>
      <sheetName val="Module2"/>
      <sheetName val="P&amp;L consolidated"/>
      <sheetName val="íNDICES"/>
      <sheetName val="SLX_FRETE"/>
      <sheetName val="SLX_PAYMENTCONDITION"/>
      <sheetName val="REqpt03"/>
      <sheetName val="Orcto"/>
      <sheetName val="Cap_Structure_Stability"/>
      <sheetName val="Child_Summary_(2)"/>
      <sheetName val="DCF_PP&amp;E_(2)"/>
      <sheetName val="Income_St_(2)"/>
      <sheetName val="Balance_Sheet_(2)"/>
      <sheetName val="Cash_Flow_(2)"/>
      <sheetName val="Revenue_(2)"/>
      <sheetName val="Energy_Costs_(2)"/>
      <sheetName val="Expense_Breakdown_(2)"/>
      <sheetName val="Taxes_(2)"/>
      <sheetName val="Working_Cap_(2)"/>
      <sheetName val="PP&amp;E_(2)"/>
      <sheetName val="Debt_Schedule_(2)"/>
      <sheetName val="Cap_Structure_Stability_(2)"/>
      <sheetName val="Shareholder's_Equity_(2)"/>
      <sheetName val="Investments_(2)"/>
      <sheetName val="Tariff_Revision_(2)"/>
      <sheetName val="P&amp;L_consolidated"/>
      <sheetName val="Cap_Structure_Stability1"/>
      <sheetName val="Child_Summary_(2)1"/>
      <sheetName val="DCF_PP&amp;E_(2)1"/>
      <sheetName val="Income_St_(2)1"/>
      <sheetName val="Balance_Sheet_(2)1"/>
      <sheetName val="Cash_Flow_(2)1"/>
      <sheetName val="Revenue_(2)1"/>
      <sheetName val="Energy_Costs_(2)1"/>
      <sheetName val="Expense_Breakdown_(2)1"/>
      <sheetName val="Taxes_(2)1"/>
      <sheetName val="Working_Cap_(2)1"/>
      <sheetName val="PP&amp;E_(2)1"/>
      <sheetName val="Debt_Schedule_(2)1"/>
      <sheetName val="Cap_Structure_Stability_(2)1"/>
      <sheetName val="Shareholder's_Equity_(2)1"/>
      <sheetName val="Investments_(2)1"/>
      <sheetName val="Tariff_Revision_(2)1"/>
      <sheetName val="P&amp;L_consolidated1"/>
      <sheetName val="ENCARGOS SOCIAIS"/>
      <sheetName val="DESPESAS-CRONOGRAMA BASE"/>
      <sheetName val="Modelnew52_BASE_CashPayout"/>
      <sheetName val="         Title              "/>
      <sheetName val="Control Panel"/>
      <sheetName val="Atual"/>
      <sheetName val="Cap_Structure_Stability2"/>
      <sheetName val="Child_Summary_(2)2"/>
      <sheetName val="DCF_PP&amp;E_(2)2"/>
      <sheetName val="Income_St_(2)2"/>
      <sheetName val="Balance_Sheet_(2)2"/>
      <sheetName val="Cash_Flow_(2)2"/>
      <sheetName val="Revenue_(2)2"/>
      <sheetName val="Energy_Costs_(2)2"/>
      <sheetName val="Expense_Breakdown_(2)2"/>
      <sheetName val="Taxes_(2)2"/>
      <sheetName val="Working_Cap_(2)2"/>
      <sheetName val="PP&amp;E_(2)2"/>
      <sheetName val="Debt_Schedule_(2)2"/>
      <sheetName val="Cap_Structure_Stability_(2)2"/>
      <sheetName val="Shareholder's_Equity_(2)2"/>
      <sheetName val="Investments_(2)2"/>
      <sheetName val="Tariff_Revision_(2)2"/>
      <sheetName val="P&amp;L_consolidated2"/>
      <sheetName val="AbertInvest"/>
      <sheetName val="Plan1"/>
      <sheetName val="RetrieveParameters"/>
      <sheetName val="Names"/>
      <sheetName val="base_folha"/>
      <sheetName val="parameters"/>
      <sheetName val="RELATA VÉIO"/>
      <sheetName val="APLICAÇÃO"/>
      <sheetName val="3.2.ITENS A ACRESCER"/>
      <sheetName val="3.3.ITENS A DIMINUIR"/>
      <sheetName val="3.1.ITENS NOVOS"/>
      <sheetName val="Paramètres généraux"/>
      <sheetName val="RESUMO-GERAL-INSUMOS"/>
      <sheetName val="Insumos"/>
      <sheetName val="BD"/>
      <sheetName val="Cur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al summary"/>
      <sheetName val="DCF Title"/>
      <sheetName val="Detailed P&amp;L"/>
      <sheetName val="DCF Assumptions"/>
      <sheetName val="DCF P&amp;L"/>
      <sheetName val="DCF BS"/>
      <sheetName val="DCF Cashflow"/>
      <sheetName val="PV Calcs"/>
      <sheetName val="WACC (2)"/>
      <sheetName val="Synergies (3)"/>
      <sheetName val="Synergies (2)"/>
      <sheetName val="Cocos Title"/>
      <sheetName val="CoCo Multiples"/>
      <sheetName val="CoCo Base Data"/>
      <sheetName val="CoCo Activities"/>
      <sheetName val="CoTrans Title"/>
      <sheetName val="CoTrans Multiples"/>
      <sheetName val="CoTrans Base Data"/>
      <sheetName val="&lt;&lt;Base data, don't print&gt;&gt;"/>
      <sheetName val="US business old"/>
      <sheetName val="NP North"/>
      <sheetName val="NP south"/>
      <sheetName val="Krems"/>
      <sheetName val="USA"/>
      <sheetName val="China"/>
      <sheetName val="Aggregation"/>
      <sheetName val="Polyester total"/>
      <sheetName val="WACC"/>
      <sheetName val="Synergies"/>
      <sheetName val="fixed costs"/>
      <sheetName val="Macros"/>
      <sheetName val="CONSSID12-96"/>
      <sheetName val="Manual"/>
      <sheetName val="Val_summary"/>
      <sheetName val="DCF_Title"/>
      <sheetName val="Detailed_P&amp;L"/>
      <sheetName val="DCF_Assumptions"/>
      <sheetName val="DCF_P&amp;L"/>
      <sheetName val="DCF_BS"/>
      <sheetName val="DCF_Cashflow"/>
      <sheetName val="PV_Calcs"/>
      <sheetName val="WACC_(2)"/>
      <sheetName val="Synergies_(3)"/>
      <sheetName val="Synergies_(2)"/>
      <sheetName val="Cocos_Title"/>
      <sheetName val="CoCo_Multiples"/>
      <sheetName val="CoCo_Base_Data"/>
      <sheetName val="CoCo_Activities"/>
      <sheetName val="CoTrans_Title"/>
      <sheetName val="CoTrans_Multiples"/>
      <sheetName val="CoTrans_Base_Data"/>
      <sheetName val="&lt;&lt;Base_data,_don't_print&gt;&gt;"/>
      <sheetName val="US_business_old"/>
      <sheetName val="NP_North"/>
      <sheetName val="NP_south"/>
      <sheetName val="Polyester_total"/>
      <sheetName val="fixed_costs"/>
      <sheetName val="Pendencias MOdelo"/>
      <sheetName val="Painel de Performance"/>
      <sheetName val="Apresentação"/>
      <sheetName val="Dem. Fin."/>
      <sheetName val="Entrada de Dados"/>
      <sheetName val="Receita"/>
      <sheetName val="Capex"/>
      <sheetName val="Dados Retroativos"/>
      <sheetName val="Crono. Físico Financ CAPEX"/>
      <sheetName val="Check Formulas"/>
      <sheetName val="Resumo Econ-Financ"/>
      <sheetName val="Infos Gerais"/>
      <sheetName val="Perg. e resp."/>
      <sheetName val="Apresentação old"/>
      <sheetName val="Premissas"/>
      <sheetName val="Dívida Existente"/>
      <sheetName val="Novas Dívidas"/>
      <sheetName val="Kgiro"/>
      <sheetName val="Impostos Parcelados"/>
      <sheetName val="Cenarios Consol"/>
      <sheetName val="Input Cen 0"/>
      <sheetName val="Ônus_Outorga"/>
      <sheetName val="Demais Financ"/>
      <sheetName val="Dividendos+JSCP"/>
      <sheetName val="Depreciação"/>
      <sheetName val="Impostos"/>
      <sheetName val="Conta Reserva"/>
      <sheetName val="PL"/>
      <sheetName val="Equivalencia"/>
      <sheetName val="ppt."/>
      <sheetName val="DADOS_DASH"/>
      <sheetName val="Dados"/>
      <sheetName val="WACC_PCM"/>
      <sheetName val="Inputs"/>
      <sheetName val="FluxoCaixaIndexado"/>
      <sheetName val="Orcto"/>
      <sheetName val="parameters"/>
      <sheetName val="Opções"/>
      <sheetName val="Oper"/>
      <sheetName val="Assum"/>
      <sheetName val="orç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3"/>
      <sheetName val="Comparativo 2008a2009"/>
      <sheetName val="Plan1"/>
      <sheetName val="Menu"/>
      <sheetName val="Control"/>
      <sheetName val="Dia4"/>
      <sheetName val="P&amp;L consolidated"/>
      <sheetName val="1.P&amp;L"/>
      <sheetName val="Buy Out Overview"/>
      <sheetName val="Comparativo_2008a2009"/>
      <sheetName val="P&amp;L_consolidated"/>
      <sheetName val="1_P&amp;L"/>
      <sheetName val="Buy_Out_Overview"/>
      <sheetName val="Comparativo_2008a20091"/>
      <sheetName val="P&amp;L_consolidated1"/>
      <sheetName val="1_P&amp;L1"/>
      <sheetName val="Buy_Out_Overview1"/>
      <sheetName val="ENCARGOS SOCIAIS"/>
      <sheetName val="RealOut02"/>
      <sheetName val="FCF"/>
      <sheetName val="Inputs"/>
      <sheetName val="P&amp;L"/>
      <sheetName val="BS"/>
      <sheetName val="parameters"/>
      <sheetName val="base_folha"/>
      <sheetName val="Comparativo_2008a20092"/>
      <sheetName val="P&amp;L_consolidated2"/>
      <sheetName val="1_P&amp;L2"/>
      <sheetName val="Buy_Out_Overview2"/>
      <sheetName val="Constants"/>
      <sheetName val="POP cost"/>
      <sheetName val="REqpt03"/>
      <sheetName val="Orcto"/>
      <sheetName val="Relatório Mensal 2011"/>
      <sheetName val="Controls"/>
      <sheetName val="AbertInvest"/>
      <sheetName val="Control Panel"/>
      <sheetName val="quadro ii "/>
      <sheetName val="ENGENH"/>
      <sheetName val="DCCU"/>
      <sheetName val="Orçamento Real"/>
      <sheetName val="Emop 1105"/>
      <sheetName val="fator k"/>
      <sheetName val="anex v plan. equipam."/>
      <sheetName val="anex. i lim. sup"/>
      <sheetName val="anex viii encargos soc"/>
      <sheetName val="CUSTO ZONA SUL"/>
      <sheetName val="Parâmetros"/>
      <sheetName val="O x R"/>
      <sheetName val="CAPEX CU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Cap"/>
      <sheetName val="LBO"/>
      <sheetName val="DCF"/>
      <sheetName val="Inflation"/>
      <sheetName val="Dados"/>
      <sheetName val="Control"/>
      <sheetName val="Inputs"/>
      <sheetName val="FCF"/>
      <sheetName val="BS"/>
      <sheetName val="Dia4"/>
      <sheetName val="Base Data"/>
      <sheetName val="Base_Data"/>
      <sheetName val="Base_Data1"/>
      <sheetName val="DCCU"/>
      <sheetName val="BDG"/>
      <sheetName val="ConsRot"/>
      <sheetName val="Orc"/>
      <sheetName val="RetrieveParameters"/>
      <sheetName val="Names"/>
      <sheetName val="Controls"/>
      <sheetName val="Base_Data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1.P&amp;L"/>
      <sheetName val="Buy Out Overview"/>
      <sheetName val="ENCARGOS SOCIAIS"/>
      <sheetName val="APLICAÇÃO"/>
      <sheetName val="Company data"/>
      <sheetName val="Cover"/>
      <sheetName val="Assum"/>
      <sheetName val="AbertInvest"/>
      <sheetName val="Parameters"/>
      <sheetName val="FICBIOM"/>
      <sheetName val="Plan2"/>
      <sheetName val="Plan1"/>
      <sheetName val="planilha_m. maneta"/>
      <sheetName val="FERIADOS"/>
      <sheetName val="Paramètres généraux"/>
      <sheetName val="MAPÃO"/>
      <sheetName val="Apresentação"/>
      <sheetName val="SIIG 2015"/>
      <sheetName val="SALARIOS"/>
      <sheetName val="Wolters Kluwer education (v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Inputs"/>
      <sheetName val="P&amp;L"/>
      <sheetName val="Dados"/>
      <sheetName val="FCF"/>
      <sheetName val="BS"/>
      <sheetName val="OTHER TABLES"/>
      <sheetName val="Parameters"/>
      <sheetName val="OTHER_TABLES"/>
      <sheetName val="OTHER_TABLES1"/>
      <sheetName val="P&amp;L consolidated"/>
      <sheetName val="APLICAÇÃO"/>
      <sheetName val="Assump. "/>
      <sheetName val="Controls"/>
      <sheetName val="Plan1"/>
      <sheetName val="OTHER_TABLES2"/>
      <sheetName val="Base Data"/>
      <sheetName val="RealOut02"/>
      <sheetName val="DCF Assumptions"/>
      <sheetName val="PV Calcs"/>
      <sheetName val="FERIADOS"/>
      <sheetName val="Paramètres généraux"/>
      <sheetName val="REqpt03"/>
      <sheetName val="Orcto"/>
      <sheetName val="Premissas"/>
      <sheetName val="Cargo CC Set"/>
      <sheetName val="RetrieveParameters"/>
      <sheetName val="Names"/>
      <sheetName val="Input"/>
      <sheetName val="SIIG 2015"/>
      <sheetName val="SALARIOS"/>
      <sheetName val="Orçamento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g"/>
      <sheetName val="Orcto"/>
      <sheetName val="Atual"/>
      <sheetName val="2003"/>
      <sheetName val="Eqptos"/>
      <sheetName val="Oper"/>
      <sheetName val="Inputs"/>
      <sheetName val="Paramètres généraux"/>
      <sheetName val="P&amp;L"/>
      <sheetName val="FluxoCaixaIndexado"/>
      <sheetName val="Paramètres_généraux"/>
      <sheetName val="Paramètres_généraux1"/>
      <sheetName val="InvEngFev04"/>
      <sheetName val="Orçamento Real"/>
      <sheetName val="eco-fin"/>
      <sheetName val="conssid12-96"/>
      <sheetName val="fluxo de caixa"/>
      <sheetName val="Company data"/>
      <sheetName val="Cover"/>
      <sheetName val="Parameters"/>
      <sheetName val="Paramètres_généraux2"/>
      <sheetName val="Controls"/>
      <sheetName val="P&amp;L consolidated"/>
      <sheetName val="BDG"/>
      <sheetName val="ConsRot"/>
      <sheetName val="Orc"/>
      <sheetName val="1.P&amp;L"/>
      <sheetName val="Buy Out Overview"/>
      <sheetName val="Plan1"/>
      <sheetName val="Dados"/>
      <sheetName val="FERIADOS"/>
      <sheetName val="APLICAÇÃO"/>
      <sheetName val="DESPESAS-CRONOGRAMA BASE"/>
      <sheetName val="Curvas"/>
      <sheetName val="SALARIOS"/>
      <sheetName val="Imobiliz"/>
      <sheetName val="planilha_3 linha "/>
      <sheetName val="planilha_coluba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dos Projetos"/>
      <sheetName val="Proj1 - Aumento de Receita"/>
      <sheetName val="Proj1 - Premissas - Indu"/>
      <sheetName val="Proj1 - Premissas - Oeste"/>
      <sheetName val="Proj2 - Aumento de Receita"/>
      <sheetName val="Proj2 - Premissas"/>
      <sheetName val="Proj3 - Redução de Custos"/>
      <sheetName val="Criterio de Class Risco"/>
      <sheetName val="Calculos - TMA"/>
      <sheetName val="Glossario"/>
      <sheetName val="Plan2"/>
      <sheetName val="Proj3 - Premissas - Lageado"/>
      <sheetName val="Proj3 - Premissas - Bandeira"/>
      <sheetName val="Resumo"/>
      <sheetName val="Orcto"/>
      <sheetName val="Oper"/>
      <sheetName val="Plan1"/>
      <sheetName val="RESUMEN"/>
      <sheetName val="Paramètres généraux"/>
      <sheetName val="Sheet2"/>
      <sheetName val="Portfolio_dos_Projetos"/>
      <sheetName val="Proj1_-_Aumento_de_Receita"/>
      <sheetName val="Proj1_-_Premissas_-_Indu"/>
      <sheetName val="Proj1_-_Premissas_-_Oeste"/>
      <sheetName val="Proj2_-_Aumento_de_Receita"/>
      <sheetName val="Proj2_-_Premissas"/>
      <sheetName val="Proj3_-_Redução_de_Custos"/>
      <sheetName val="Criterio_de_Class_Risco"/>
      <sheetName val="Calculos_-_TMA"/>
      <sheetName val="Proj3_-_Premissas_-_Lageado"/>
      <sheetName val="Proj3_-_Premissas_-_Bandeira"/>
      <sheetName val="Paramètres_généraux"/>
      <sheetName val="Portfolio_dos_Projetos1"/>
      <sheetName val="Proj1_-_Aumento_de_Receita1"/>
      <sheetName val="Proj1_-_Premissas_-_Indu1"/>
      <sheetName val="Proj1_-_Premissas_-_Oeste1"/>
      <sheetName val="Proj2_-_Aumento_de_Receita1"/>
      <sheetName val="Proj2_-_Premissas1"/>
      <sheetName val="Proj3_-_Redução_de_Custos1"/>
      <sheetName val="Criterio_de_Class_Risco1"/>
      <sheetName val="Calculos_-_TMA1"/>
      <sheetName val="Proj3_-_Premissas_-_Lageado1"/>
      <sheetName val="Proj3_-_Premissas_-_Bandeira1"/>
      <sheetName val="Paramètres_généraux1"/>
      <sheetName val="APLICAÇÃO"/>
      <sheetName val="Curvas"/>
      <sheetName val="         Title              "/>
      <sheetName val="Projetos de Maximização - Viabi"/>
      <sheetName val="Portfolio_dos_Projetos2"/>
      <sheetName val="Proj1_-_Aumento_de_Receita2"/>
      <sheetName val="Proj1_-_Premissas_-_Indu2"/>
      <sheetName val="Proj1_-_Premissas_-_Oeste2"/>
      <sheetName val="Proj2_-_Aumento_de_Receita2"/>
      <sheetName val="Proj2_-_Premissas2"/>
      <sheetName val="Proj3_-_Redução_de_Custos2"/>
      <sheetName val="Criterio_de_Class_Risco2"/>
      <sheetName val="Calculos_-_TMA2"/>
      <sheetName val="Proj3_-_Premissas_-_Lageado2"/>
      <sheetName val="Proj3_-_Premissas_-_Bandeira2"/>
      <sheetName val="Paramètres_généraux2"/>
      <sheetName val="FluxoCaixaIndexado"/>
      <sheetName val="Dados"/>
      <sheetName val="Assump. "/>
      <sheetName val="Base Data"/>
      <sheetName val="FCF"/>
      <sheetName val="Input"/>
      <sheetName val="Parameters"/>
      <sheetName val="Company data"/>
      <sheetName val="Cover"/>
      <sheetName val="RESUMO-GERAL-INSUMOS"/>
      <sheetName val="ENCARGOS SOCIAIS"/>
      <sheetName val="DESPESAS-CRONOGRAMA BASE"/>
      <sheetName val="planilha_ipiiba"/>
      <sheetName val="planilha_m. man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 &amp; Ancillary"/>
      <sheetName val="afschr TV "/>
      <sheetName val="Overige"/>
      <sheetName val="Film"/>
      <sheetName val="Marketing Film"/>
      <sheetName val="film status tov le 3"/>
      <sheetName val="Rental"/>
      <sheetName val="Sell-thru"/>
      <sheetName val="Marketing Sell Thru "/>
      <sheetName val="Plan2"/>
      <sheetName val="O x R"/>
      <sheetName val="CAPEX CUSTO"/>
      <sheetName val="Orcto"/>
      <sheetName val="RESUMEN"/>
      <sheetName val="Oper"/>
      <sheetName val="TV_&amp;_Ancillary"/>
      <sheetName val="afschr_TV_"/>
      <sheetName val="Marketing_Film"/>
      <sheetName val="film_status_tov_le_3"/>
      <sheetName val="Marketing_Sell_Thru_"/>
      <sheetName val="O_x_R"/>
      <sheetName val="CAPEX_CUSTO"/>
      <sheetName val="TV_&amp;_Ancillary1"/>
      <sheetName val="afschr_TV_1"/>
      <sheetName val="Marketing_Film1"/>
      <sheetName val="film_status_tov_le_31"/>
      <sheetName val="Marketing_Sell_Thru_1"/>
      <sheetName val="O_x_R1"/>
      <sheetName val="CAPEX_CUSTO1"/>
      <sheetName val="Inputs"/>
      <sheetName val="SALARIOS"/>
      <sheetName val="         Title              "/>
      <sheetName val="RealOut02"/>
      <sheetName val="Base data"/>
      <sheetName val="TV_&amp;_Ancillary2"/>
      <sheetName val="afschr_TV_2"/>
      <sheetName val="Marketing_Film2"/>
      <sheetName val="film_status_tov_le_32"/>
      <sheetName val="Marketing_Sell_Thru_2"/>
      <sheetName val="O_x_R2"/>
      <sheetName val="CAPEX_CUSTO2"/>
      <sheetName val="Control Panel"/>
      <sheetName val="Sheet2"/>
      <sheetName val="APLICAÇÃO"/>
      <sheetName val="Parameters"/>
      <sheetName val="AbertInvest"/>
      <sheetName val="Resultado"/>
      <sheetName val="Plan1"/>
      <sheetName val="anterior"/>
      <sheetName val="forecast"/>
      <sheetName val="orçamento"/>
      <sheetName val="atual"/>
      <sheetName val="Insumos"/>
      <sheetName val="SCO0504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adicional sobre materiais"/>
      <sheetName val="P&amp;L"/>
      <sheetName val="Curvas"/>
      <sheetName val="REQUERIMENTO TERMO DE REF"/>
      <sheetName val="Control"/>
      <sheetName val="planilha_m. maneta"/>
      <sheetName val="Composi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D5B"/>
      <sheetName val="Depreciação"/>
      <sheetName val="Capa"/>
      <sheetName val="Orcto"/>
      <sheetName val="Ctrl"/>
      <sheetName val="Overige"/>
      <sheetName val="SLX_PAYMENTCONDITION"/>
      <sheetName val="Plan2"/>
      <sheetName val="Projeto"/>
      <sheetName val="RESUMEN"/>
      <sheetName val="Summary_T"/>
      <sheetName val="FLUXO  DIÁRIO"/>
      <sheetName val="Base Data"/>
      <sheetName val="FCF"/>
      <sheetName val="Inputs"/>
      <sheetName val="P&amp;L"/>
      <sheetName val="BS"/>
      <sheetName val="FLUXO__DIÁRIO"/>
      <sheetName val="Base_Data"/>
      <sheetName val="FLUXO__DIÁRIO1"/>
      <sheetName val="Base_Data1"/>
      <sheetName val="Curvas"/>
      <sheetName val="BDG"/>
      <sheetName val="ConsRot"/>
      <sheetName val="Orc"/>
      <sheetName val="BU TV &amp; Ancillary"/>
      <sheetName val="FLUXO__DIÁRIO2"/>
      <sheetName val="Base_Data2"/>
      <sheetName val="Oper"/>
      <sheetName val="Plan1"/>
      <sheetName val="         Title              "/>
      <sheetName val="planilha_ipiiba"/>
      <sheetName val="planilha_m. maneta"/>
      <sheetName val="FLUXO__DIÁRIO5"/>
      <sheetName val="Base_Data5"/>
      <sheetName val="BU_TV_&amp;_Ancillary2"/>
      <sheetName val="_________Title______________2"/>
      <sheetName val="FLUXO__DIÁRIO3"/>
      <sheetName val="Base_Data3"/>
      <sheetName val="BU_TV_&amp;_Ancillary"/>
      <sheetName val="_________Title______________"/>
      <sheetName val="FLUXO__DIÁRIO4"/>
      <sheetName val="Base_Data4"/>
      <sheetName val="BU_TV_&amp;_Ancillary1"/>
      <sheetName val="_________Title______________1"/>
      <sheetName val="FLUXO__DIÁRIO6"/>
      <sheetName val="Base_Data6"/>
      <sheetName val="BU_TV_&amp;_Ancillary3"/>
      <sheetName val="_________Title______________3"/>
      <sheetName val="FluxoCaixaIndexado"/>
      <sheetName val="FICBIOM"/>
      <sheetName val="Assump. "/>
      <sheetName val="SALARIOS"/>
      <sheetName val="orçamento"/>
      <sheetName val="Paramètres généraux"/>
      <sheetName val="REqpt03"/>
      <sheetName val="Parameters"/>
      <sheetName val="anterior"/>
      <sheetName val="atual"/>
      <sheetName val="FLUXO__DIÁRIO7"/>
      <sheetName val="Base_Data7"/>
      <sheetName val="BU_TV_&amp;_Ancillary4"/>
      <sheetName val="_________Title______________4"/>
      <sheetName val="Assump__"/>
      <sheetName val="RealOut02"/>
      <sheetName val="memo"/>
      <sheetName val="Emop 1105"/>
      <sheetName val="Dados"/>
      <sheetName val="Preço Venda - Insumos"/>
      <sheetName val="Preço - ADM"/>
      <sheetName val="rerratificação"/>
      <sheetName val="resumo funasa"/>
      <sheetName val="REQUERIMENTO TERMO DE REF"/>
      <sheetName val="Predio_02_andares"/>
      <sheetName val="Index"/>
      <sheetName val="1. Instellingen"/>
      <sheetName val="conssid12-96"/>
      <sheetName val="cotações"/>
      <sheetName val="AbertInvest"/>
      <sheetName val="Control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Capa"/>
      <sheetName val="SLX_PAYMENTCONDITION"/>
      <sheetName val="Overige"/>
      <sheetName val="Cenarios"/>
      <sheetName val="Plan2"/>
      <sheetName val="Paramètres généraux"/>
      <sheetName val="Resumo do Consolidado"/>
      <sheetName val="REqpt03"/>
      <sheetName val="Orcto"/>
      <sheetName val="Assump. "/>
      <sheetName val="Constants"/>
      <sheetName val="POP cost"/>
      <sheetName val="parameters"/>
      <sheetName val="Summary_T"/>
      <sheetName val="Curvas"/>
      <sheetName val="PlanilhaFinal"/>
      <sheetName val="         Title              "/>
      <sheetName val="Sheet2"/>
      <sheetName val="Controls"/>
      <sheetName val="RetrieveParameters"/>
      <sheetName val="Names"/>
      <sheetName val="Base data"/>
      <sheetName val="Index"/>
      <sheetName val="1. Instellingen"/>
      <sheetName val="Orçamento Real"/>
      <sheetName val="PROJETO"/>
      <sheetName val="SALARIOS"/>
      <sheetName val="P&amp;L"/>
      <sheetName val="DESPESAS-CRONOGRAMA BASE"/>
      <sheetName val="REQUERIMENTO TERMO DE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vestimEng"/>
      <sheetName val="P&amp;L"/>
      <sheetName val="SLX_PAYMENTCONDITION"/>
      <sheetName val="CAPEX CUSTO"/>
      <sheetName val="O x R"/>
      <sheetName val="Capa"/>
      <sheetName val="CAPEX_CUSTO"/>
      <sheetName val="O_x_R"/>
      <sheetName val="CAPEX_CUSTO1"/>
      <sheetName val="O_x_R1"/>
      <sheetName val="SALARIOS"/>
      <sheetName val="REqpt03"/>
      <sheetName val="AbertInvest"/>
      <sheetName val="Orcto"/>
      <sheetName val="eco-fin"/>
      <sheetName val="conssid12-96"/>
      <sheetName val="fluxo de caixa"/>
      <sheetName val="CAPEX_CUSTO2"/>
      <sheetName val="O_x_R2"/>
      <sheetName val="Cenarios"/>
      <sheetName val="Overige"/>
      <sheetName val="FCF"/>
      <sheetName val="Inputs"/>
      <sheetName val="BS"/>
      <sheetName val="Oper"/>
      <sheetName val="Plan1"/>
      <sheetName val="Controls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PESOS PARA CRONOGRAMA"/>
      <sheetName val="Dados"/>
      <sheetName val="REQUERIMENTO TERMO DE REF"/>
      <sheetName val="Resumo do Consolidado"/>
      <sheetName val="CUSTO ZONA 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Inputs"/>
      <sheetName val="Dados"/>
      <sheetName val="Imobiliz"/>
      <sheetName val="SALARIOS"/>
      <sheetName val="PAVIMENTAÇÃO"/>
      <sheetName val="AbertInvest"/>
      <sheetName val="PESOS PARA CRONOGRAMA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Cargo CC Set"/>
      <sheetName val="CAPEX CUSTO"/>
      <sheetName val="O x R"/>
      <sheetName val="Capa"/>
      <sheetName val="Composição"/>
      <sheetName val="REqpt03"/>
      <sheetName val="Orcto"/>
      <sheetName val="Index"/>
      <sheetName val="1. Instellingen"/>
      <sheetName val="Summary_T"/>
      <sheetName val="parameters"/>
      <sheetName val="Company data"/>
      <sheetName val="Cover"/>
      <sheetName val="cvmd_md3"/>
      <sheetName val="BU TV &amp; Ancillary"/>
      <sheetName val="Summary"/>
      <sheetName val="Resp"/>
      <sheetName val="Plan2"/>
      <sheetName val="Oper"/>
      <sheetName val="CAT EMOP"/>
      <sheetName val="EMOP_201209_ser"/>
      <sheetName val="0 - PUC"/>
      <sheetName val="SINAPI"/>
      <sheetName val="REQUERIMENTO TERMO DE REF"/>
      <sheetName val="Resumo do Consolidado"/>
      <sheetName val="ENCARGOS SOCIAIS"/>
      <sheetName val="Over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Bal-NL"/>
      <sheetName val="Imobiliz"/>
      <sheetName val="Abert.Mensal Investim "/>
      <sheetName val="Invest Apres"/>
      <sheetName val="Pessoal"/>
      <sheetName val="Receita"/>
      <sheetName val="NIC"/>
      <sheetName val="Dados"/>
      <sheetName val="GrupoDiret"/>
      <sheetName val="GastosContab"/>
      <sheetName val="ReclassifGerencial"/>
      <sheetName val="FinalGerencial"/>
      <sheetName val="DCF Assumptions"/>
      <sheetName val="PV Calcs"/>
      <sheetName val="Oper"/>
      <sheetName val="Abert_Mensal_Investim_"/>
      <sheetName val="Invest_Apres"/>
      <sheetName val="DCF_Assumptions"/>
      <sheetName val="PV_Calcs"/>
      <sheetName val="Abert_Mensal_Investim_1"/>
      <sheetName val="Invest_Apres1"/>
      <sheetName val="DCF_Assumptions1"/>
      <sheetName val="PV_Calcs1"/>
      <sheetName val="2002CB"/>
      <sheetName val="orçamento"/>
      <sheetName val="Control"/>
      <sheetName val="Abert_Mensal_Investim_2"/>
      <sheetName val="Invest_Apres2"/>
      <sheetName val="DCF_Assumptions2"/>
      <sheetName val="PV_Calcs2"/>
      <sheetName val="Capa"/>
      <sheetName val="Cargo CC Set"/>
      <sheetName val="aux"/>
      <sheetName val="         Title              "/>
      <sheetName val="P&amp;L"/>
      <sheetName val="P&amp;L consolidated"/>
      <sheetName val="Cenarios"/>
      <sheetName val="FCF"/>
      <sheetName val="Inputs"/>
      <sheetName val="BS"/>
      <sheetName val="CHUQ"/>
      <sheetName val="DADOS COLETATO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Emop0705"/>
      <sheetName val="RP-1 SB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rcto"/>
      <sheetName val="P&amp;L consolidated"/>
      <sheetName val="P&amp;L_consolidated"/>
      <sheetName val="P&amp;L_consolidated1"/>
      <sheetName val="REQUERIMENTO TERMO DE REF"/>
      <sheetName val="REqpt03"/>
      <sheetName val="LD-PS-PMC-RMA"/>
      <sheetName val="         Title              "/>
      <sheetName val="Controls"/>
      <sheetName val="P&amp;L_consolidated2"/>
      <sheetName val="DADOS"/>
      <sheetName val="Imobiliz"/>
      <sheetName val="SALARIOS"/>
      <sheetName val="Reurbanização"/>
      <sheetName val="AbertInvest"/>
      <sheetName val="Cenarios"/>
      <sheetName val="Base data"/>
      <sheetName val="InvestEngSet02..."/>
      <sheetName val="Constants"/>
      <sheetName val="POP cost"/>
      <sheetName val="Inputs"/>
      <sheetName val="Resumo do Consolidado"/>
      <sheetName val="Summary_T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FCF"/>
      <sheetName val="Input"/>
      <sheetName val="Plan2"/>
      <sheetName val="Overige"/>
      <sheetName val="Insumos"/>
      <sheetName val="ENGENH"/>
      <sheetName val="Ca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verige"/>
      <sheetName val="Control"/>
      <sheetName val="Plan2"/>
      <sheetName val="1.P&amp;L"/>
      <sheetName val="Buy Out Overview"/>
      <sheetName val="P&amp;L consolidated"/>
      <sheetName val="         Title              "/>
      <sheetName val="Control Panel"/>
      <sheetName val="REQUERIMENTO TERMO DE REF"/>
      <sheetName val="AbertInvest"/>
      <sheetName val="Summary_T"/>
      <sheetName val="CAPEX CUSTO"/>
      <sheetName val="O x R"/>
      <sheetName val="BU TV &amp; Ancillary"/>
      <sheetName val="RealOut02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Orcto"/>
      <sheetName val="Curvas"/>
      <sheetName val="Capa"/>
      <sheetName val="RESUMO-GERAL-INSUMOS"/>
      <sheetName val="parameters"/>
      <sheetName val="Apoio"/>
      <sheetName val="Empreiteiro"/>
      <sheetName val="Resumo do Consolidado"/>
      <sheetName val="Dados"/>
      <sheetName val="Insumos"/>
      <sheetName val="InvestEngAgo02..."/>
      <sheetName val="PA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Capa"/>
      <sheetName val="Dados"/>
      <sheetName val="Resumo do Consolidado"/>
      <sheetName val="Base Data"/>
      <sheetName val="Control"/>
      <sheetName val="FCF"/>
      <sheetName val="Inputs"/>
      <sheetName val="P&amp;L"/>
      <sheetName val="BS"/>
      <sheetName val="parameters"/>
      <sheetName val="Resultado"/>
      <sheetName val="Plan2"/>
      <sheetName val="REqpt03"/>
      <sheetName val="Orcto"/>
      <sheetName val="Summary"/>
      <sheetName val="Imobiliz"/>
      <sheetName val="Constants"/>
      <sheetName val="POP cost"/>
      <sheetName val="BDG"/>
      <sheetName val="ConsRot"/>
      <sheetName val="Orc"/>
      <sheetName val="conssid12-96"/>
      <sheetName val="base_folha"/>
      <sheetName val="Overige"/>
      <sheetName val="SALARIOS"/>
      <sheetName val="Parâmetros"/>
      <sheetName val="InvestEngJul02..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jeto1"/>
      <sheetName val="Opções"/>
      <sheetName val="Premissas_Proj1"/>
      <sheetName val="Projeto2"/>
      <sheetName val="Premissas_Proj2"/>
      <sheetName val="Projeto3"/>
      <sheetName val="Premissas_Proj3"/>
      <sheetName val="Projeto4"/>
      <sheetName val="Premissas_Proj4"/>
      <sheetName val="Projeto5"/>
      <sheetName val="Premissas_Proj5"/>
      <sheetName val="Projeto6"/>
      <sheetName val="Premissas_Proj6"/>
      <sheetName val="Projeto7"/>
      <sheetName val="Premissas_Proj7"/>
      <sheetName val="Projeto8"/>
      <sheetName val="Premissas_Proj8"/>
      <sheetName val="Projeto9"/>
      <sheetName val="Premissas_Proj9"/>
      <sheetName val="Projeto10"/>
      <sheetName val="Premissas_Proj10"/>
      <sheetName val="Projeto11"/>
      <sheetName val="Premissas_Proj11"/>
      <sheetName val="Projeto12"/>
      <sheetName val="Premissas_Proj12"/>
      <sheetName val="Projeto13"/>
      <sheetName val="Premissas_Proj13"/>
      <sheetName val="Projeto14"/>
      <sheetName val="Premissas_Proj14"/>
      <sheetName val="Projeto15"/>
      <sheetName val="Premissas_Proj15"/>
      <sheetName val="Projeto16"/>
      <sheetName val="Premissas_Proj16"/>
      <sheetName val="Projeto17"/>
      <sheetName val="Premissas_Proj17"/>
      <sheetName val="Projeto18"/>
      <sheetName val="Premissas_Proj18"/>
      <sheetName val="Projeto19"/>
      <sheetName val="Premissas_Proj19"/>
      <sheetName val="Projeto20"/>
      <sheetName val="Premissas_Proj20"/>
      <sheetName val="Projeto21"/>
      <sheetName val="Premissas_Proj21"/>
      <sheetName val="Projeto22"/>
      <sheetName val="Premissas_Proj22"/>
      <sheetName val="Projeto23"/>
      <sheetName val="Premissas_Proj23"/>
      <sheetName val="Projeto24"/>
      <sheetName val="Premissas_Proj24"/>
      <sheetName val="Projeto25"/>
      <sheetName val="Premissas_Proj25"/>
      <sheetName val="Projeto26"/>
      <sheetName val="Premissas_Proj26"/>
      <sheetName val="Projeto27"/>
      <sheetName val="Premissas_Proj27"/>
      <sheetName val="Projeto28"/>
      <sheetName val="Premissas_Proj28"/>
      <sheetName val="Projeto29"/>
      <sheetName val="Premissas_Proj29"/>
      <sheetName val="Projeto30"/>
      <sheetName val="Premissas_Proj30-1"/>
      <sheetName val="Premissas_Proj30-2"/>
      <sheetName val="Premissas_Proj30-3"/>
      <sheetName val="Projeto31"/>
      <sheetName val="Premissas_Proj31"/>
      <sheetName val="Consolidado"/>
      <sheetName val="orçamento"/>
      <sheetName val="P&amp;L"/>
      <sheetName val="Overige"/>
      <sheetName val="Parameters"/>
      <sheetName val="Dados"/>
      <sheetName val="Base Data"/>
      <sheetName val="RetrieveParameters"/>
      <sheetName val="Names"/>
      <sheetName val="Resumo do Consolidado"/>
      <sheetName val="1.P&amp;L"/>
      <sheetName val="Buy Out Overview"/>
      <sheetName val="Orcto"/>
      <sheetName val="P&amp;L consolidated"/>
      <sheetName val="Assump. "/>
      <sheetName val="Resultado"/>
      <sheetName val="Controls"/>
      <sheetName val="Composição"/>
      <sheetName val="Avaliação de investimentos-2011"/>
      <sheetName val="RESUMO-GERAL-INSUMOS"/>
      <sheetName val="PAVIMENTAÇÃO"/>
      <sheetName val="MCBR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_Comb"/>
      <sheetName val="Summary_Comb"/>
      <sheetName val="FCF_Comb"/>
      <sheetName val="P&amp;L_Comb"/>
      <sheetName val="BS_Comb"/>
      <sheetName val="CF_Comb"/>
      <sheetName val="Sheet1"/>
      <sheetName val="Refinancing"/>
      <sheetName val="Title_PCM"/>
      <sheetName val="Summary_PCM"/>
      <sheetName val="WACC_PCM"/>
      <sheetName val="FCF_PCM"/>
      <sheetName val="P&amp;L_PCM"/>
      <sheetName val="BS_PCM"/>
      <sheetName val="P&amp;L_News"/>
      <sheetName val="Drivers_News"/>
      <sheetName val="P&amp;L_GenBooks"/>
      <sheetName val="Drivers_GenBooks"/>
      <sheetName val="CF_PCM"/>
      <sheetName val="Drivers"/>
      <sheetName val="Title_V"/>
      <sheetName val="Summary_V"/>
      <sheetName val="WACC_V"/>
      <sheetName val="FCF_V"/>
      <sheetName val="P&amp;L_V"/>
      <sheetName val="BS_V"/>
      <sheetName val="CF_V"/>
      <sheetName val="Scenarios"/>
      <sheetName val="Market overview"/>
      <sheetName val="Disposals"/>
      <sheetName val="Synergies"/>
      <sheetName val="Title_SP"/>
      <sheetName val="P&amp;L_M (IM)"/>
      <sheetName val="P&amp;L_SP"/>
      <sheetName val="BS_SP"/>
      <sheetName val="CF_SP"/>
      <sheetName val="Title_03B"/>
      <sheetName val="P&amp;L 03"/>
      <sheetName val="BS 03"/>
      <sheetName val="CF 03"/>
      <sheetName val="Title_TM"/>
      <sheetName val="FCF_TM"/>
      <sheetName val="P&amp;L_TM"/>
      <sheetName val="BS _TM"/>
      <sheetName val="P&amp;L_TM+M"/>
      <sheetName val="Opções"/>
      <sheetName val="orçamento"/>
      <sheetName val="Inputs"/>
      <sheetName val="Market_overview"/>
      <sheetName val="P&amp;L_M_(IM)"/>
      <sheetName val="P&amp;L_03"/>
      <sheetName val="BS_03"/>
      <sheetName val="CF_03"/>
      <sheetName val="BS__TM"/>
      <sheetName val="Market_overview1"/>
      <sheetName val="P&amp;L_M_(IM)1"/>
      <sheetName val="P&amp;L_031"/>
      <sheetName val="BS_031"/>
      <sheetName val="CF_031"/>
      <sheetName val="BS__TM1"/>
      <sheetName val="Capa"/>
      <sheetName val="FluxoCaixaIndexado"/>
      <sheetName val="P&amp;L"/>
      <sheetName val="Parameters"/>
      <sheetName val="Controls"/>
      <sheetName val="Market_overview2"/>
      <sheetName val="P&amp;L_M_(IM)2"/>
      <sheetName val="P&amp;L_032"/>
      <sheetName val="BS_032"/>
      <sheetName val="CF_032"/>
      <sheetName val="BS__TM2"/>
      <sheetName val="Assump. "/>
      <sheetName val="Base Data"/>
      <sheetName val="Resumo do Consolidado"/>
      <sheetName val="Control"/>
      <sheetName val="Oper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eco-fin"/>
      <sheetName val="conssid12-96"/>
      <sheetName val="fluxo de caixa"/>
      <sheetName val="Plan1"/>
      <sheetName val="Receitas"/>
      <sheetName val="QuQuant"/>
      <sheetName val="Waardering PCM_150503"/>
      <sheetName val="PLANILHA"/>
      <sheetName val="Reurbaniz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roup"/>
      <sheetName val="Central"/>
      <sheetName val="Big"/>
      <sheetName val="Med"/>
      <sheetName val="Small"/>
      <sheetName val="Start Up"/>
      <sheetName val="Note"/>
      <sheetName val="Show Detail 25-08"/>
      <sheetName val="Consumer Detail 25-08"/>
      <sheetName val="Ad spend"/>
      <sheetName val="Market Data"/>
      <sheetName val="Sheet1"/>
      <sheetName val="WACC_PCM"/>
      <sheetName val="RESGER"/>
      <sheetName val="Opções"/>
      <sheetName val="Base Info"/>
      <sheetName val="Receita"/>
      <sheetName val="Orcto"/>
      <sheetName val="Start_Up"/>
      <sheetName val="Show_Detail_25-08"/>
      <sheetName val="Consumer_Detail_25-08"/>
      <sheetName val="Ad_spend"/>
      <sheetName val="Market_Data"/>
      <sheetName val="Base_Info"/>
      <sheetName val="Start_Up1"/>
      <sheetName val="Show_Detail_25-081"/>
      <sheetName val="Consumer_Detail_25-081"/>
      <sheetName val="Ad_spend1"/>
      <sheetName val="Market_Data1"/>
      <sheetName val="Base_Info1"/>
      <sheetName val="PAVIMENTAÇÃO"/>
      <sheetName val="orçamento"/>
      <sheetName val="Sheet2"/>
      <sheetName val="Inputs"/>
      <sheetName val="FluxoCaixaIndexado"/>
      <sheetName val="Company data"/>
      <sheetName val="Start_Up2"/>
      <sheetName val="Show_Detail_25-082"/>
      <sheetName val="Consumer_Detail_25-082"/>
      <sheetName val="Ad_spend2"/>
      <sheetName val="Market_Data2"/>
      <sheetName val="Base_Info2"/>
      <sheetName val="Overige"/>
      <sheetName val="Parameters"/>
      <sheetName val="Atual"/>
      <sheetName val="Dados"/>
      <sheetName val="Controls"/>
      <sheetName val="         Title              "/>
      <sheetName val="Plan2"/>
      <sheetName val="Insumos"/>
      <sheetName val="Cenarios"/>
      <sheetName val="PLANILHA (2)"/>
      <sheetName val="MAR01"/>
      <sheetName val="B-Pav"/>
      <sheetName val="Capa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stions"/>
      <sheetName val="Cover"/>
      <sheetName val="Cap"/>
      <sheetName val="LBO"/>
      <sheetName val="Proj"/>
      <sheetName val="JV"/>
      <sheetName val="Mins"/>
      <sheetName val="Inputs"/>
      <sheetName val="Depreciation"/>
      <sheetName val="Paper prices"/>
      <sheetName val="IFRS"/>
      <sheetName val="LT Data"/>
      <sheetName val="Ad YoY Trend"/>
      <sheetName val="Assumptions"/>
      <sheetName val="WACC_PCM"/>
      <sheetName val="Receita"/>
      <sheetName val="Plan2"/>
      <sheetName val="Paper_prices"/>
      <sheetName val="LT_Data"/>
      <sheetName val="Ad_YoY_Trend"/>
      <sheetName val="Paper_prices1"/>
      <sheetName val="LT_Data1"/>
      <sheetName val="Ad_YoY_Trend1"/>
      <sheetName val="planilha_3 linha "/>
      <sheetName val="planilha_colubande"/>
      <sheetName val="Predio_02_andares"/>
      <sheetName val="Oper"/>
      <sheetName val="Orcto"/>
      <sheetName val="Sheet2"/>
      <sheetName val="Karibu v5"/>
      <sheetName val="Paper_prices2"/>
      <sheetName val="LT_Data2"/>
      <sheetName val="Ad_YoY_Trend2"/>
      <sheetName val="RetrieveParameters"/>
      <sheetName val="Names"/>
      <sheetName val="FluxoCaixaIndexado"/>
      <sheetName val="base_folha"/>
      <sheetName val="P&amp;L"/>
      <sheetName val="Control Panel"/>
      <sheetName val="         Title              "/>
      <sheetName val="planilha_ipiiba"/>
      <sheetName val="Dados"/>
      <sheetName val="EMOP0108"/>
      <sheetName val="MCBR"/>
      <sheetName val="cargaPRU"/>
      <sheetName val="orçamento"/>
      <sheetName val="Composição"/>
      <sheetName val="Planilha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l"/>
      <sheetName val="TS"/>
      <sheetName val="Covenants"/>
      <sheetName val="Consol BS"/>
      <sheetName val="Consol CF"/>
      <sheetName val="Consol P&amp;L"/>
      <sheetName val="Debt"/>
      <sheetName val="Wegener"/>
      <sheetName val="Tax"/>
      <sheetName val="Minority"/>
      <sheetName val="Group"/>
      <sheetName val="Exit"/>
      <sheetName val="Eliminations"/>
      <sheetName val="ESM pres."/>
      <sheetName val="Pres.2"/>
      <sheetName val="Skim"/>
      <sheetName val="Risk Rater"/>
      <sheetName val="Div2"/>
      <sheetName val="Div3"/>
      <sheetName val="Div4"/>
      <sheetName val="Div5"/>
      <sheetName val="Div6"/>
      <sheetName val="Div7"/>
      <sheetName val="Cover"/>
      <sheetName val="RP-101.2.1."/>
      <sheetName val="RP_101_2_1_"/>
      <sheetName val="Assumptions"/>
      <sheetName val="SUBCONTRATOS"/>
      <sheetName val="Overige"/>
      <sheetName val="Consol_BS"/>
      <sheetName val="Consol_CF"/>
      <sheetName val="Consol_P&amp;L"/>
      <sheetName val="ESM_pres_"/>
      <sheetName val="Pres_2"/>
      <sheetName val="Risk_Rater"/>
      <sheetName val="RP-101_2_1_"/>
      <sheetName val="Consol_BS1"/>
      <sheetName val="Consol_CF1"/>
      <sheetName val="Consol_P&amp;L1"/>
      <sheetName val="ESM_pres_1"/>
      <sheetName val="Pres_21"/>
      <sheetName val="Risk_Rater1"/>
      <sheetName val="RP-101_2_1_1"/>
      <sheetName val="planilha_colubande"/>
      <sheetName val="Dados"/>
      <sheetName val="Summary_T"/>
      <sheetName val="Plan2"/>
      <sheetName val="Oper"/>
      <sheetName val="RealOut02"/>
      <sheetName val="Consol_BS2"/>
      <sheetName val="Consol_CF2"/>
      <sheetName val="Consol_P&amp;L2"/>
      <sheetName val="ESM_pres_2"/>
      <sheetName val="Pres_22"/>
      <sheetName val="Risk_Rater2"/>
      <sheetName val="RP-101_2_1_2"/>
      <sheetName val="planilha_3 linha "/>
      <sheetName val="Resumo"/>
      <sheetName val="Sheet2"/>
      <sheetName val="quadro ii "/>
      <sheetName val="Inputs"/>
      <sheetName val="parameters"/>
      <sheetName val="FCF"/>
      <sheetName val="P&amp;L"/>
      <sheetName val="BS"/>
      <sheetName val="Wegener Nov 05 LBOv5 new"/>
      <sheetName val="RetrieveParameters"/>
      <sheetName val="Names"/>
      <sheetName val="Base data"/>
      <sheetName val="orçamento"/>
      <sheetName val="MCBR"/>
      <sheetName val="planilha_ipiiba"/>
      <sheetName val="Tabela"/>
      <sheetName val="DCCU"/>
      <sheetName val="Constants"/>
      <sheetName val="POP cost"/>
      <sheetName val="planilha_m. maneta"/>
      <sheetName val="Plan1"/>
      <sheetName val="Predio_02_andares"/>
      <sheetName val="WACC_PCM"/>
      <sheetName val="Composição"/>
      <sheetName val="TOTALIZ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2.1"/>
      <sheetName val="3.10"/>
      <sheetName val="3.11"/>
      <sheetName val="3.12"/>
      <sheetName val="3.20"/>
      <sheetName val="3.25"/>
      <sheetName val="3.3"/>
      <sheetName val="3.7"/>
      <sheetName val="3.85"/>
      <sheetName val="3.9"/>
      <sheetName val="4.2"/>
      <sheetName val="1. Instellingen"/>
      <sheetName val="Controllers"/>
      <sheetName val="Ctrl"/>
      <sheetName val="SUBCONTRATOS"/>
      <sheetName val="Capa"/>
      <sheetName val="2_1"/>
      <sheetName val="3_10"/>
      <sheetName val="3_11"/>
      <sheetName val="3_12"/>
      <sheetName val="3_20"/>
      <sheetName val="3_25"/>
      <sheetName val="3_3"/>
      <sheetName val="3_7"/>
      <sheetName val="3_85"/>
      <sheetName val="3_9"/>
      <sheetName val="4_2"/>
      <sheetName val="1__Instellingen"/>
      <sheetName val="2_11"/>
      <sheetName val="3_101"/>
      <sheetName val="3_111"/>
      <sheetName val="3_121"/>
      <sheetName val="3_201"/>
      <sheetName val="3_251"/>
      <sheetName val="3_31"/>
      <sheetName val="3_71"/>
      <sheetName val="3_851"/>
      <sheetName val="3_91"/>
      <sheetName val="4_21"/>
      <sheetName val="1__Instellingen1"/>
      <sheetName val="PlanilhaFinal"/>
      <sheetName val="Resumo"/>
      <sheetName val="Cenarios"/>
      <sheetName val="Overige"/>
      <sheetName val="Summary_T"/>
      <sheetName val="BDG"/>
      <sheetName val="ConsRot"/>
      <sheetName val="Orc"/>
      <sheetName val="2_12"/>
      <sheetName val="3_102"/>
      <sheetName val="3_112"/>
      <sheetName val="3_122"/>
      <sheetName val="3_202"/>
      <sheetName val="3_252"/>
      <sheetName val="3_32"/>
      <sheetName val="3_72"/>
      <sheetName val="3_852"/>
      <sheetName val="3_92"/>
      <sheetName val="4_22"/>
      <sheetName val="1__Instellingen2"/>
      <sheetName val="Controls"/>
      <sheetName val="Resp"/>
      <sheetName val="Oper"/>
      <sheetName val="Premissas"/>
      <sheetName val="planilha geral modificada"/>
      <sheetName val="Bijlage 1Halfjaarbericht"/>
      <sheetName val="Orcto"/>
      <sheetName val="Cargo CC Set"/>
      <sheetName val="REqpt03"/>
      <sheetName val="RealOut02"/>
      <sheetName val="BU TV &amp; Ancillary"/>
      <sheetName val="Analise de Risco"/>
      <sheetName val="RESGER"/>
      <sheetName val="Dados"/>
      <sheetName val="Assump. "/>
      <sheetName val="bradesco - 2ª"/>
      <sheetName val="bradesco - sampco (2)"/>
      <sheetName val="ing us$10mm"/>
      <sheetName val="itaú us$ 23mm"/>
      <sheetName val="itaú"/>
      <sheetName val="octagon"/>
      <sheetName val="rabobank us$ 20mm"/>
      <sheetName val="rabobank us$ 40mm"/>
      <sheetName val="safra - us$10"/>
      <sheetName val="safra - us$5"/>
      <sheetName val="safra - us$5 (2)"/>
      <sheetName val="QuQuant"/>
      <sheetName val="alphaville"/>
      <sheetName val="DI4"/>
      <sheetName val="planilha_colubande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de"/>
      <sheetName val="QTDE PESSOAL"/>
      <sheetName val="Valor"/>
      <sheetName val="confer Tav"/>
      <sheetName val="PJ"/>
      <sheetName val="Plan1"/>
      <sheetName val="2013"/>
      <sheetName val="2014"/>
      <sheetName val="2015"/>
      <sheetName val="2016 e 2017"/>
      <sheetName val="áreas"/>
      <sheetName val="áreas (2)"/>
      <sheetName val="Consolidado"/>
      <sheetName val="Cons PRES"/>
      <sheetName val="Pres"/>
      <sheetName val="Com"/>
      <sheetName val="JUR"/>
      <sheetName val="OUV"/>
      <sheetName val="ATSOCIAL"/>
      <sheetName val="DIREXEC"/>
      <sheetName val="ConsADM"/>
      <sheetName val="DIRAM"/>
      <sheetName val="GADM"/>
      <sheetName val="CONTROL"/>
      <sheetName val="AEGEA"/>
      <sheetName val="RH"/>
      <sheetName val="FIN"/>
      <sheetName val="ADM"/>
      <sheetName val="TI"/>
      <sheetName val="Cons Eng"/>
      <sheetName val="ENG"/>
      <sheetName val="QUAL"/>
      <sheetName val="CSR"/>
      <sheetName val="CONS COML"/>
      <sheetName val="GCOM"/>
      <sheetName val="ADMCOM"/>
      <sheetName val="JUIZ"/>
      <sheetName val="ATCLIN"/>
      <sheetName val="CALLC"/>
      <sheetName val="FAT"/>
      <sheetName val="COBR"/>
      <sheetName val="CADAS"/>
      <sheetName val="SETOR"/>
      <sheetName val="VIA"/>
      <sheetName val="VEN"/>
      <sheetName val="LEIT"/>
      <sheetName val="HID"/>
      <sheetName val="Cons OPE"/>
      <sheetName val="GOP"/>
      <sheetName val="ELET"/>
      <sheetName val="MANUT"/>
      <sheetName val="CCO"/>
      <sheetName val="ENERGIA"/>
      <sheetName val="PERDAS"/>
      <sheetName val="MELH"/>
      <sheetName val="ETAS"/>
      <sheetName val="PH"/>
      <sheetName val="LAG"/>
      <sheetName val="ESG"/>
      <sheetName val="LES"/>
      <sheetName val="1. Instellingen"/>
      <sheetName val="BACKUP PLAN ORÇAMENTO"/>
      <sheetName val="Ctrl"/>
      <sheetName val="orçamento"/>
      <sheetName val="QTDE_PESSOAL"/>
      <sheetName val="confer_Tav"/>
      <sheetName val="2016_e_2017"/>
      <sheetName val="áreas_(2)"/>
      <sheetName val="Cons_PRES"/>
      <sheetName val="Cons_Eng"/>
      <sheetName val="CONS_COML"/>
      <sheetName val="Cons_OPE"/>
      <sheetName val="1__Instellingen"/>
      <sheetName val="BACKUP_PLAN_ORÇAMENTO"/>
      <sheetName val="QTDE_PESSOAL1"/>
      <sheetName val="confer_Tav1"/>
      <sheetName val="2016_e_20171"/>
      <sheetName val="áreas_(2)1"/>
      <sheetName val="Cons_PRES1"/>
      <sheetName val="Cons_Eng1"/>
      <sheetName val="CONS_COML1"/>
      <sheetName val="Cons_OPE1"/>
      <sheetName val="1__Instellingen1"/>
      <sheetName val="BACKUP_PLAN_ORÇAMENTO1"/>
      <sheetName val="Composição"/>
      <sheetName val="Analise de Risco"/>
      <sheetName val="QTDE_PESSOAL2"/>
      <sheetName val="confer_Tav2"/>
      <sheetName val="2016_e_20172"/>
      <sheetName val="áreas_(2)2"/>
      <sheetName val="Cons_PRES2"/>
      <sheetName val="Cons_Eng2"/>
      <sheetName val="CONS_COML2"/>
      <sheetName val="Cons_OPE2"/>
      <sheetName val="1__Instellingen2"/>
      <sheetName val="BACKUP_PLAN_ORÇAMENTO2"/>
      <sheetName val="CAPEX CUSTO"/>
      <sheetName val="O x R"/>
      <sheetName val="Capa"/>
      <sheetName val="Cenarios"/>
      <sheetName val="Assump. "/>
      <sheetName val="PlanilhaFinal"/>
      <sheetName val="Summary_T"/>
      <sheetName val="conssid12-96"/>
      <sheetName val="Plan2"/>
      <sheetName val="DADOS"/>
      <sheetName val="REqpt03"/>
      <sheetName val="AbertInvest"/>
      <sheetName val="Orcto"/>
      <sheetName val="CPV"/>
      <sheetName val="Planejado"/>
      <sheetName val="Company data"/>
      <sheetName val="Cover"/>
      <sheetName val="Constants"/>
      <sheetName val="POP cost"/>
      <sheetName val="planilha_3 linha "/>
      <sheetName val="Assumptions"/>
      <sheetName val="Parâmetros"/>
      <sheetName val="ResumoDeCusto"/>
      <sheetName val="Custo e Venda"/>
      <sheetName val="Salmod"/>
      <sheetName val="12-2007 - BACAXA"/>
      <sheetName val="RESGER"/>
      <sheetName val="Teor"/>
      <sheetName val="Equipamentos"/>
      <sheetName val="planilha_ipiiba"/>
      <sheetName val="PAVIMENTAÇÃO"/>
      <sheetName val="Re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Dados"/>
      <sheetName val="Oper"/>
      <sheetName val="DCF Assumptions"/>
      <sheetName val="PV Calcs"/>
      <sheetName val="Imobiliz"/>
      <sheetName val="Overige"/>
      <sheetName val="conssid12-96"/>
      <sheetName val="         Title              "/>
      <sheetName val="P&amp;L consolidated"/>
      <sheetName val="CAPEX CUSTO"/>
      <sheetName val="O x R"/>
      <sheetName val="Sheet2"/>
      <sheetName val="PESOS PARA CRONOGRAMA"/>
      <sheetName val="Summary"/>
      <sheetName val="Medição"/>
      <sheetName val="Emop 1105"/>
      <sheetName val="Orcto"/>
      <sheetName val="DADOS COLETATO"/>
      <sheetName val="Index"/>
      <sheetName val="1. Instell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Dialog1"/>
      <sheetName val="Dialog5"/>
      <sheetName val="Financial statements"/>
      <sheetName val="Growth assumptions"/>
      <sheetName val="Standard driver"/>
      <sheetName val="Standard page"/>
      <sheetName val="Dialog2"/>
      <sheetName val="Graphs"/>
      <sheetName val="Assumptions and valuation"/>
      <sheetName val="Valuation"/>
      <sheetName val="EVA"/>
      <sheetName val="Guidance notes"/>
      <sheetName val="Module1"/>
      <sheetName val="Dealstructure"/>
      <sheetName val="Newco buy Opcos"/>
      <sheetName val="Detailed list"/>
      <sheetName val="         Title              "/>
      <sheetName val="Opções"/>
      <sheetName val="cargaPRU"/>
      <sheetName val="2013"/>
      <sheetName val="BACKUP PLAN ORÇAMENTO"/>
      <sheetName val="1. Instellingen"/>
      <sheetName val="orçamento"/>
      <sheetName val="Financial_statements"/>
      <sheetName val="Growth_assumptions"/>
      <sheetName val="Standard_driver"/>
      <sheetName val="Standard_page"/>
      <sheetName val="Assumptions_and_valuation"/>
      <sheetName val="Guidance_notes"/>
      <sheetName val="Newco_buy_Opcos"/>
      <sheetName val="Detailed_list"/>
      <sheetName val="_________Title______________"/>
      <sheetName val="BACKUP_PLAN_ORÇAMENTO"/>
      <sheetName val="1__Instellingen"/>
      <sheetName val="Financial_statements1"/>
      <sheetName val="Growth_assumptions1"/>
      <sheetName val="Standard_driver1"/>
      <sheetName val="Standard_page1"/>
      <sheetName val="Assumptions_and_valuation1"/>
      <sheetName val="Guidance_notes1"/>
      <sheetName val="Newco_buy_Opcos1"/>
      <sheetName val="Detailed_list1"/>
      <sheetName val="_________Title______________1"/>
      <sheetName val="BACKUP_PLAN_ORÇAMENTO1"/>
      <sheetName val="1__Instellingen1"/>
      <sheetName val="Dados"/>
      <sheetName val="Imobiliz"/>
      <sheetName val="CAPEX CUSTO"/>
      <sheetName val="O x R"/>
      <sheetName val="eco-fin"/>
      <sheetName val="conssid12-96"/>
      <sheetName val="fluxo de caixa"/>
      <sheetName val="Financial_statements2"/>
      <sheetName val="Growth_assumptions2"/>
      <sheetName val="Standard_driver2"/>
      <sheetName val="Standard_page2"/>
      <sheetName val="Assumptions_and_valuation2"/>
      <sheetName val="Guidance_notes2"/>
      <sheetName val="Newco_buy_Opcos2"/>
      <sheetName val="Detailed_list2"/>
      <sheetName val="_________Title______________2"/>
      <sheetName val="BACKUP_PLAN_ORÇAMENTO2"/>
      <sheetName val="1__Instellingen2"/>
      <sheetName val="Company data"/>
      <sheetName val="Cover"/>
      <sheetName val="Cenarios"/>
      <sheetName val="Composição"/>
      <sheetName val="TOTALIZADOR"/>
      <sheetName val="FCF"/>
      <sheetName val="Input"/>
      <sheetName val="Overige"/>
      <sheetName val="Resultado"/>
      <sheetName val="AbertInvest"/>
      <sheetName val="BDG"/>
      <sheetName val="ConsRot"/>
      <sheetName val="Orc"/>
      <sheetName val="Summary_T"/>
      <sheetName val="DI4"/>
      <sheetName val="Salário de Mão de Obra"/>
      <sheetName val="Teor"/>
      <sheetName val="Equipamentos"/>
      <sheetName val="alphaville"/>
      <sheetName val="Resp"/>
      <sheetName val="planilha_ipiiba"/>
      <sheetName val="RE-RA REGRA DE 3"/>
      <sheetName val="Analise de Ris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remissas"/>
      <sheetName val="Premissas Obras"/>
      <sheetName val="Pessoal"/>
      <sheetName val="FluxoCaixa"/>
      <sheetName val="Patrimonial"/>
      <sheetName val="Resultado"/>
      <sheetName val="Receitas"/>
      <sheetName val="OutrasReceitas"/>
      <sheetName val="Custos"/>
      <sheetName val="Desp"/>
      <sheetName val="Eqpt"/>
      <sheetName val="Obras"/>
      <sheetName val="GEPROJ"/>
      <sheetName val="RP-101.2.1."/>
      <sheetName val="Title"/>
      <sheetName val="cargaPRU"/>
      <sheetName val="Orça_Acessos"/>
      <sheetName val="orçamento"/>
      <sheetName val="Premissas_Obras"/>
      <sheetName val="RP-101_2_1_"/>
      <sheetName val="Premissas_Obras1"/>
      <sheetName val="RP-101_2_1_1"/>
      <sheetName val="RE-RA REGRA DE 3"/>
      <sheetName val="Tabela"/>
      <sheetName val="P&amp;L consolidated"/>
      <sheetName val="LD-PS-PMC-RMA"/>
      <sheetName val="         Title              "/>
      <sheetName val="Premissas_Obras2"/>
      <sheetName val="RP-101_2_1_2"/>
      <sheetName val="Orcto2003NL"/>
      <sheetName val="Dados"/>
      <sheetName val="EMOP0108"/>
      <sheetName val="CAPEX CUSTO"/>
      <sheetName val="O x R"/>
      <sheetName val="REqpt03"/>
      <sheetName val="Orcto"/>
      <sheetName val="Assump. "/>
      <sheetName val="Cenarios"/>
      <sheetName val="RealOut02"/>
      <sheetName val="Controls"/>
      <sheetName val="Salário de Mão de Obra"/>
      <sheetName val="Resumo"/>
      <sheetName val="Paramètres généraux"/>
      <sheetName val="Comerciais"/>
      <sheetName val="Financeiros"/>
      <sheetName val="CAT EMOP"/>
      <sheetName val="Cat Elem +Reut"/>
      <sheetName val="Composição"/>
      <sheetName val="ELEM0910"/>
      <sheetName val="Elementar"/>
      <sheetName val="EMOP201202"/>
      <sheetName val="Espelho"/>
      <sheetName val="Planilha"/>
      <sheetName val="Resp"/>
      <sheetName val="RELATA antigo"/>
      <sheetName val="2013"/>
      <sheetName val="TOTALIZADOR"/>
      <sheetName val="PlanilhaFinal"/>
      <sheetName val="1. Instellingen"/>
      <sheetName val="Ct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 DIÁRIO"/>
      <sheetName val="ÍNDICE"/>
      <sheetName val="CENARIO (1)"/>
      <sheetName val="OPER SEMANA - EMP (2)"/>
      <sheetName val="ENDIV LIQ (3)"/>
      <sheetName val="FLUXO DE CAIXA SEMANAL"/>
      <sheetName val="FUNDING RESUMO"/>
      <sheetName val="EXPOSIÇÃO (6)"/>
      <sheetName val="EXPORTAÇÃO X COMPROMISSOS (7)"/>
      <sheetName val="DERIVATIVOS (8)"/>
      <sheetName val="DERIVATIVOS - GRÁFICOS"/>
      <sheetName val="DERIVATIVOS ( 8-1 )"/>
      <sheetName val="DERIVATIVOS (8-2)"/>
      <sheetName val="REL. BANCARIO (9)"/>
      <sheetName val="EVOLUÇÃO ENDIV. (10)"/>
      <sheetName val="DISPONIBILIDADE APLICAÇÕES (12)"/>
      <sheetName val="ENDIVID. BANCARIO"/>
      <sheetName val="CONTRATOS (2)"/>
      <sheetName val="RESUMO (2)"/>
      <sheetName val="Receitas"/>
      <sheetName val="Assumptions"/>
      <sheetName val="Title"/>
      <sheetName val="orçamento"/>
      <sheetName val="Orça_Acessos"/>
      <sheetName val="PEM"/>
      <sheetName val="Opções"/>
      <sheetName val="cargaPRU"/>
      <sheetName val="CENARIO_(1)"/>
      <sheetName val="OPER_SEMANA_-_EMP_(2)"/>
      <sheetName val="ENDIV_LIQ_(3)"/>
      <sheetName val="FLUXO__DIÁRIO"/>
      <sheetName val="FLUXO_DE_CAIXA_SEMANAL"/>
      <sheetName val="FUNDING_RESUMO"/>
      <sheetName val="EXPOSIÇÃO_(6)"/>
      <sheetName val="EXPORTAÇÃO_X_COMPROMISSOS_(7)"/>
      <sheetName val="DERIVATIVOS_(8)"/>
      <sheetName val="DERIVATIVOS_-_GRÁFICOS"/>
      <sheetName val="DERIVATIVOS_(_8-1_)"/>
      <sheetName val="DERIVATIVOS_(8-2)"/>
      <sheetName val="REL__BANCARIO_(9)"/>
      <sheetName val="EVOLUÇÃO_ENDIV__(10)"/>
      <sheetName val="DISPONIBILIDADE_APLICAÇÕES_(12)"/>
      <sheetName val="ENDIVID__BANCARIO"/>
      <sheetName val="CONTRATOS_(2)"/>
      <sheetName val="RESUMO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3">
          <cell r="C3">
            <v>2.95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  DIÁRIO"/>
      <sheetName val="Relat. Diretoria"/>
      <sheetName val="fluxo de caixa"/>
      <sheetName val="Receitas"/>
      <sheetName val="Capa"/>
      <sheetName val="orçamento"/>
      <sheetName val="Title"/>
      <sheetName val="FLUXO__DIÁRIO"/>
      <sheetName val="Relat__Diretoria"/>
      <sheetName val="fluxo_de_caixa"/>
      <sheetName val="FLUXO__DIÁRIO1"/>
      <sheetName val="Relat__Diretoria1"/>
      <sheetName val="fluxo_de_caixa1"/>
      <sheetName val="Resp"/>
      <sheetName val="Control"/>
      <sheetName val="P&amp;L consolidated"/>
      <sheetName val="         Title              "/>
      <sheetName val="FLUXO__DIÁRIO2"/>
      <sheetName val="Relat__Diretoria2"/>
      <sheetName val="fluxo_de_caixa2"/>
      <sheetName val="Cover"/>
      <sheetName val="Dados"/>
      <sheetName val="Imobiliz"/>
      <sheetName val="FICBIOM"/>
      <sheetName val="Assump. "/>
      <sheetName val="1.P&amp;L"/>
      <sheetName val="Buy Out Overview"/>
      <sheetName val="eco-fin"/>
      <sheetName val="conssid12-96"/>
      <sheetName val="BDG"/>
      <sheetName val="ConsRot"/>
      <sheetName val="Orc"/>
      <sheetName val="Control Panel"/>
      <sheetName val="PlanilhaFinal"/>
      <sheetName val="1. Instellingen"/>
      <sheetName val="Analise de Risco"/>
      <sheetName val="Resumo"/>
      <sheetName val="Ctrl"/>
      <sheetName val="Assumptions"/>
      <sheetName val="planilha_colubande"/>
      <sheetName val="Salário de Mã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QD5B"/>
      <sheetName val="Depreciação"/>
      <sheetName val="Orcto"/>
      <sheetName val="Ctrl"/>
      <sheetName val="relac.parceria "/>
      <sheetName val=".parceria(Fazenda)"/>
      <sheetName val="FLUXO  DIÁRIO"/>
      <sheetName val="Relat. Diretoria"/>
      <sheetName val="Assumptions"/>
      <sheetName val="relac_parceria_"/>
      <sheetName val="_parceria(Fazenda)"/>
      <sheetName val="FLUXO__DIÁRIO"/>
      <sheetName val="Relat__Diretoria"/>
      <sheetName val="relac_parceria_1"/>
      <sheetName val="_parceria(Fazenda)1"/>
      <sheetName val="FLUXO__DIÁRIO1"/>
      <sheetName val="Relat__Diretoria1"/>
      <sheetName val="Resumo"/>
      <sheetName val="Receitas"/>
      <sheetName val="Plan2"/>
      <sheetName val="Sheet2"/>
      <sheetName val="relac_parceria_2"/>
      <sheetName val="_parceria(Fazenda)2"/>
      <sheetName val="FLUXO__DIÁRIO2"/>
      <sheetName val="Relat__Diretoria2"/>
      <sheetName val="WACC_PCM"/>
      <sheetName val="P&amp;L"/>
      <sheetName val="Base data"/>
      <sheetName val="orçamento"/>
      <sheetName val="RealOut02"/>
      <sheetName val="Oper"/>
      <sheetName val="Cover"/>
      <sheetName val="FCF"/>
      <sheetName val="Inputs"/>
      <sheetName val="BS"/>
      <sheetName val="Control"/>
      <sheetName val="REqpt03"/>
      <sheetName val="Financ09"/>
      <sheetName val="Reurbanização"/>
      <sheetName val="Predio_02_andares"/>
      <sheetName val="cargaPRU"/>
      <sheetName val="parameters"/>
      <sheetName val="FluxoCaixaIndexado"/>
      <sheetName val="RELATA antigo"/>
      <sheetName val="CG"/>
      <sheetName val="MCBR"/>
      <sheetName val="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Output"/>
      <sheetName val="Input"/>
      <sheetName val="P&amp;L "/>
      <sheetName val="P&amp;L assumptions"/>
      <sheetName val="BS"/>
      <sheetName val="BSassumptions"/>
      <sheetName val="FCF"/>
      <sheetName val="Title (2)"/>
      <sheetName val="LBO"/>
      <sheetName val="Post1"/>
      <sheetName val="Post2"/>
      <sheetName val="Debt"/>
      <sheetName val="DO NOT PRINT"/>
      <sheetName val="wacc"/>
      <sheetName val="Capa"/>
      <sheetName val="fluxo de caixa"/>
      <sheetName val="Relat. Diretoria"/>
      <sheetName val="cálculo"/>
      <sheetName val="RELATA VÉIO"/>
      <sheetName val="relac.parceria "/>
      <sheetName val=".parceria(Fazenda)"/>
      <sheetName val="orçamento"/>
      <sheetName val="P&amp;L_"/>
      <sheetName val="P&amp;L_assumptions"/>
      <sheetName val="Title_(2)"/>
      <sheetName val="DO_NOT_PRINT"/>
      <sheetName val="fluxo_de_caixa"/>
      <sheetName val="Relat__Diretoria"/>
      <sheetName val="RELATA_VÉIO"/>
      <sheetName val="relac_parceria_"/>
      <sheetName val="_parceria(Fazenda)"/>
      <sheetName val="P&amp;L_1"/>
      <sheetName val="P&amp;L_assumptions1"/>
      <sheetName val="Title_(2)1"/>
      <sheetName val="DO_NOT_PRINT1"/>
      <sheetName val="fluxo_de_caixa1"/>
      <sheetName val="Relat__Diretoria1"/>
      <sheetName val="RELATA_VÉIO1"/>
      <sheetName val="relac_parceria_1"/>
      <sheetName val="_parceria(Fazenda)1"/>
      <sheetName val="2013"/>
      <sheetName val="Dados"/>
      <sheetName val="Control"/>
      <sheetName val="Inputs"/>
      <sheetName val="P&amp;L"/>
      <sheetName val="P&amp;L_2"/>
      <sheetName val="P&amp;L_assumptions2"/>
      <sheetName val="Title_(2)2"/>
      <sheetName val="DO_NOT_PRINT2"/>
      <sheetName val="fluxo_de_caixa2"/>
      <sheetName val="Relat__Diretoria2"/>
      <sheetName val="RELATA_VÉIO2"/>
      <sheetName val="relac_parceria_2"/>
      <sheetName val="_parceria(Fazenda)2"/>
      <sheetName val="DCF Model_Addtek_0211 (007)"/>
      <sheetName val="RE-RA REGRA DE 3"/>
      <sheetName val="P&amp;L consolidated"/>
      <sheetName val="Controls"/>
      <sheetName val="RetrieveParameters"/>
      <sheetName val="Names"/>
      <sheetName val="Base Data"/>
      <sheetName val="eco-fin"/>
      <sheetName val="conssid12-96"/>
      <sheetName val="CAPEX CUSTO"/>
      <sheetName val="O x R"/>
      <sheetName val="Assump. "/>
      <sheetName val="parameters"/>
      <sheetName val="Assumptions"/>
      <sheetName val="Receitas"/>
      <sheetName val="TOTALIZADOR"/>
      <sheetName val="CG"/>
      <sheetName val="Plan2"/>
      <sheetName val="REqpt03"/>
      <sheetName val="AbertInvest"/>
      <sheetName val="Orcto"/>
      <sheetName val="CAT EMOP"/>
      <sheetName val="EMOP_201209_ser"/>
      <sheetName val="Serviços"/>
      <sheetName val="TABELA"/>
      <sheetName val="RES9295"/>
      <sheetName val="cargaPR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OCOLO - 29"/>
      <sheetName val="29ª Medição"/>
      <sheetName val="Descontos - 29"/>
      <sheetName val="CAPEX Total"/>
      <sheetName val="Razão"/>
      <sheetName val="Input"/>
      <sheetName val="orçamento"/>
      <sheetName val="Control"/>
      <sheetName val="Dados"/>
      <sheetName val="Base Data"/>
      <sheetName val="P&amp;L"/>
      <sheetName val="Plan1"/>
      <sheetName val="Control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forecast"/>
      <sheetName val="anterior"/>
      <sheetName val="atual"/>
      <sheetName val="apresent"/>
      <sheetName val="Oper"/>
      <sheetName val="DADOS COLETATO"/>
      <sheetName val="Opções"/>
      <sheetName val="Dados"/>
      <sheetName val="BDI Com"/>
      <sheetName val="C_268-038"/>
      <sheetName val="C_268-039"/>
      <sheetName val="C_268-041"/>
      <sheetName val="C_268-042"/>
      <sheetName val="C_268-043"/>
      <sheetName val="C_268-044"/>
      <sheetName val="C_268-045"/>
      <sheetName val="C_268-046"/>
      <sheetName val="C_268-047"/>
      <sheetName val="C_268-048"/>
      <sheetName val="C_268-049"/>
      <sheetName val="C_268-060"/>
      <sheetName val="C_268-061"/>
      <sheetName val="E-001"/>
      <sheetName val="E-002"/>
      <sheetName val="E-004"/>
      <sheetName val="E-005"/>
      <sheetName val="E-006"/>
      <sheetName val="E-007"/>
      <sheetName val="E-008"/>
      <sheetName val="E-009"/>
      <sheetName val="E-010"/>
      <sheetName val="E-011"/>
      <sheetName val="E-012"/>
      <sheetName val="E-013"/>
      <sheetName val="E-014"/>
      <sheetName val="E-015"/>
      <sheetName val="E-017"/>
      <sheetName val="E-018"/>
      <sheetName val="E-019"/>
      <sheetName val="E-020"/>
      <sheetName val="E-021"/>
      <sheetName val="E-022"/>
      <sheetName val="E-023"/>
      <sheetName val="E-024"/>
      <sheetName val="E-025"/>
      <sheetName val="E-026"/>
      <sheetName val="E-027"/>
      <sheetName val="E-028"/>
      <sheetName val="E-029"/>
      <sheetName val="E-030"/>
      <sheetName val="E-031"/>
      <sheetName val="E-032"/>
      <sheetName val="E-033"/>
      <sheetName val="E-034"/>
      <sheetName val="E-035"/>
      <sheetName val="E-036"/>
      <sheetName val="E-037"/>
      <sheetName val="E-038"/>
      <sheetName val="E-039"/>
      <sheetName val="E-040"/>
      <sheetName val="Assum"/>
      <sheetName val="FCF"/>
      <sheetName val="Inputs"/>
      <sheetName val="P&amp;L"/>
      <sheetName val="BS"/>
      <sheetName val="Control"/>
      <sheetName val="Plan1"/>
      <sheetName val="Base Data"/>
      <sheetName val="RELATA"/>
      <sheetName val="ENC SOCIAIS"/>
      <sheetName val="Serviços EMOP"/>
      <sheetName val="Orcto"/>
      <sheetName val="LIST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849E0-85FA-4A15-9E64-E9CB65542842}">
  <sheetPr>
    <tabColor theme="7" tint="0.59999389629810485"/>
    <outlinePr summaryBelow="0"/>
  </sheetPr>
  <dimension ref="A1:N276"/>
  <sheetViews>
    <sheetView showGridLines="0" tabSelected="1" zoomScale="70" zoomScaleNormal="70" zoomScaleSheetLayoutView="115" workbookViewId="0">
      <pane ySplit="5" topLeftCell="A6" activePane="bottomLeft" state="frozen"/>
      <selection activeCell="A10" sqref="A10"/>
      <selection pane="bottomLeft" activeCell="J272" sqref="J272"/>
    </sheetView>
  </sheetViews>
  <sheetFormatPr defaultColWidth="9.21875" defaultRowHeight="13.2" outlineLevelRow="2" x14ac:dyDescent="0.25"/>
  <cols>
    <col min="1" max="1" width="4.5546875" style="2" customWidth="1"/>
    <col min="2" max="2" width="14.77734375" style="2" customWidth="1"/>
    <col min="3" max="3" width="83.5546875" style="2" customWidth="1"/>
    <col min="4" max="4" width="33.77734375" style="2" customWidth="1"/>
    <col min="5" max="5" width="29.44140625" style="36" hidden="1" customWidth="1"/>
    <col min="6" max="6" width="11.5546875" style="36" hidden="1" customWidth="1"/>
    <col min="7" max="7" width="7.21875" style="36" bestFit="1" customWidth="1"/>
    <col min="8" max="8" width="11.77734375" style="37" bestFit="1" customWidth="1"/>
    <col min="9" max="9" width="14.21875" style="36" customWidth="1"/>
    <col min="10" max="10" width="18" style="36" bestFit="1" customWidth="1"/>
    <col min="11" max="11" width="48.5546875" style="2" customWidth="1"/>
    <col min="12" max="12" width="23.21875" style="36" customWidth="1"/>
    <col min="13" max="14" width="9.21875" style="2"/>
    <col min="15" max="15" width="9.21875" style="2" bestFit="1"/>
    <col min="16" max="16384" width="9.21875" style="2"/>
  </cols>
  <sheetData>
    <row r="1" spans="1:13" ht="13.8" thickBot="1" x14ac:dyDescent="0.3">
      <c r="I1" s="37"/>
    </row>
    <row r="2" spans="1:13" ht="26.1" customHeight="1" thickBot="1" x14ac:dyDescent="0.3">
      <c r="B2" s="146"/>
      <c r="C2" s="146"/>
      <c r="D2" s="51"/>
      <c r="E2" s="147" t="s">
        <v>0</v>
      </c>
      <c r="F2" s="147"/>
      <c r="G2" s="147"/>
      <c r="H2" s="147"/>
      <c r="I2" s="147"/>
      <c r="J2" s="147"/>
      <c r="K2" s="147"/>
      <c r="L2" s="70" t="s">
        <v>1</v>
      </c>
    </row>
    <row r="3" spans="1:13" ht="26.1" customHeight="1" thickBot="1" x14ac:dyDescent="0.3">
      <c r="B3" s="146"/>
      <c r="C3" s="146"/>
      <c r="D3" s="52"/>
      <c r="E3" s="147"/>
      <c r="F3" s="147"/>
      <c r="G3" s="147"/>
      <c r="H3" s="147"/>
      <c r="I3" s="147"/>
      <c r="J3" s="147"/>
      <c r="K3" s="147"/>
      <c r="L3" s="63" t="s">
        <v>2</v>
      </c>
    </row>
    <row r="4" spans="1:13" ht="52.5" customHeight="1" thickBot="1" x14ac:dyDescent="0.3">
      <c r="B4" s="146"/>
      <c r="C4" s="146"/>
      <c r="D4" s="52"/>
      <c r="E4" s="148" t="s">
        <v>3</v>
      </c>
      <c r="F4" s="148"/>
      <c r="G4" s="148"/>
      <c r="H4" s="148"/>
      <c r="I4" s="148"/>
      <c r="J4" s="148"/>
      <c r="K4" s="148"/>
      <c r="L4" s="64" t="s">
        <v>4</v>
      </c>
    </row>
    <row r="5" spans="1:13" ht="17.399999999999999" x14ac:dyDescent="0.25">
      <c r="B5" s="149" t="s">
        <v>5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3" ht="10.35" customHeight="1" x14ac:dyDescent="0.25">
      <c r="B6" s="150"/>
      <c r="C6" s="150"/>
      <c r="D6" s="150"/>
      <c r="E6" s="150"/>
      <c r="F6" s="150"/>
      <c r="G6" s="150"/>
      <c r="H6" s="150"/>
      <c r="I6" s="150"/>
      <c r="J6" s="150"/>
      <c r="K6" s="14"/>
      <c r="L6" s="6"/>
    </row>
    <row r="7" spans="1:13" ht="29.55" customHeight="1" x14ac:dyDescent="0.25">
      <c r="B7" s="3" t="s">
        <v>6</v>
      </c>
      <c r="C7" s="142" t="s">
        <v>7</v>
      </c>
      <c r="D7" s="142"/>
      <c r="E7" s="142"/>
      <c r="F7" s="142"/>
      <c r="G7" s="142"/>
      <c r="H7" s="142"/>
      <c r="I7" s="142"/>
      <c r="J7" s="142"/>
      <c r="K7" s="142"/>
      <c r="L7" s="142"/>
    </row>
    <row r="8" spans="1:13" ht="23.25" customHeight="1" x14ac:dyDescent="0.25">
      <c r="A8" s="34"/>
      <c r="B8" s="4" t="s">
        <v>8</v>
      </c>
      <c r="C8" s="142" t="s">
        <v>9</v>
      </c>
      <c r="D8" s="142"/>
      <c r="E8" s="142"/>
      <c r="F8" s="56"/>
      <c r="G8" s="37"/>
      <c r="H8" s="38"/>
      <c r="I8" s="38"/>
      <c r="J8" s="39"/>
      <c r="K8" s="16"/>
      <c r="L8" s="65"/>
    </row>
    <row r="9" spans="1:13" ht="11.55" customHeight="1" x14ac:dyDescent="0.25">
      <c r="A9" s="34"/>
      <c r="B9" s="8"/>
      <c r="C9" s="15"/>
      <c r="D9" s="15"/>
      <c r="E9" s="56"/>
      <c r="F9" s="56"/>
      <c r="G9" s="40"/>
      <c r="H9" s="41"/>
      <c r="I9" s="41"/>
      <c r="J9" s="42"/>
      <c r="K9" s="17"/>
      <c r="L9" s="66"/>
    </row>
    <row r="10" spans="1:13" ht="39.6" customHeight="1" x14ac:dyDescent="0.25">
      <c r="A10" s="34"/>
      <c r="B10" s="79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81" t="s">
        <v>17</v>
      </c>
      <c r="J10" s="19" t="s">
        <v>18</v>
      </c>
      <c r="K10" s="19" t="s">
        <v>19</v>
      </c>
      <c r="L10" s="9" t="s">
        <v>20</v>
      </c>
    </row>
    <row r="11" spans="1:13" s="10" customFormat="1" x14ac:dyDescent="0.25">
      <c r="B11" s="11"/>
      <c r="C11" s="20"/>
      <c r="D11" s="20"/>
      <c r="E11" s="57"/>
      <c r="F11" s="57"/>
      <c r="G11" s="21"/>
      <c r="H11" s="12"/>
      <c r="I11" s="43"/>
      <c r="J11" s="44">
        <f>SUBTOTAL(9,J12:J274)</f>
        <v>0</v>
      </c>
      <c r="K11" s="13"/>
      <c r="L11" s="71"/>
    </row>
    <row r="12" spans="1:13" ht="14.4" x14ac:dyDescent="0.25">
      <c r="B12" s="22">
        <v>1</v>
      </c>
      <c r="C12" s="23" t="s">
        <v>21</v>
      </c>
      <c r="D12" s="23"/>
      <c r="E12" s="58" t="s">
        <v>22</v>
      </c>
      <c r="F12" s="58"/>
      <c r="G12" s="24"/>
      <c r="H12" s="25"/>
      <c r="I12" s="45"/>
      <c r="J12" s="46">
        <f>SUBTOTAL(9,J13:J20)</f>
        <v>0</v>
      </c>
      <c r="K12" s="26"/>
      <c r="L12" s="67"/>
      <c r="M12" s="55"/>
    </row>
    <row r="13" spans="1:13" outlineLevel="1" x14ac:dyDescent="0.25">
      <c r="B13" s="53" t="s">
        <v>23</v>
      </c>
      <c r="C13" s="27" t="e">
        <f>_xlfn.XLOOKUP(F13,#REF!,#REF!,0,0)</f>
        <v>#REF!</v>
      </c>
      <c r="D13" s="54"/>
      <c r="E13" s="28" t="s">
        <v>22</v>
      </c>
      <c r="F13" s="35">
        <v>6600020</v>
      </c>
      <c r="G13" s="28" t="e">
        <f>_xlfn.XLOOKUP(F13,#REF!,#REF!,0,0)</f>
        <v>#REF!</v>
      </c>
      <c r="H13" s="29">
        <v>1</v>
      </c>
      <c r="I13" s="50"/>
      <c r="J13" s="47">
        <f>SUBTOTAL(9,J14)</f>
        <v>0</v>
      </c>
      <c r="K13" s="30"/>
      <c r="L13" s="68"/>
    </row>
    <row r="14" spans="1:13" s="7" customFormat="1" ht="26.4" outlineLevel="2" x14ac:dyDescent="0.25">
      <c r="B14" s="1" t="s">
        <v>24</v>
      </c>
      <c r="C14" s="60" t="s">
        <v>25</v>
      </c>
      <c r="D14" s="59" t="s">
        <v>26</v>
      </c>
      <c r="E14"/>
      <c r="F14" s="59"/>
      <c r="G14" s="32" t="s">
        <v>27</v>
      </c>
      <c r="H14" s="33">
        <v>6</v>
      </c>
      <c r="I14" s="48"/>
      <c r="J14" s="49">
        <f>H14*I14</f>
        <v>0</v>
      </c>
      <c r="K14" s="118" t="s">
        <v>28</v>
      </c>
      <c r="L14" s="117" t="s">
        <v>29</v>
      </c>
    </row>
    <row r="15" spans="1:13" outlineLevel="1" x14ac:dyDescent="0.25">
      <c r="B15" s="53" t="s">
        <v>30</v>
      </c>
      <c r="C15" s="27" t="e">
        <f>_xlfn.XLOOKUP(F15,#REF!,#REF!,0,0)</f>
        <v>#REF!</v>
      </c>
      <c r="D15" s="54"/>
      <c r="E15" s="28" t="s">
        <v>22</v>
      </c>
      <c r="F15" s="35">
        <v>6600829</v>
      </c>
      <c r="G15" s="28" t="e">
        <f>_xlfn.XLOOKUP(F15,#REF!,#REF!,0,0)</f>
        <v>#REF!</v>
      </c>
      <c r="H15" s="29">
        <v>1</v>
      </c>
      <c r="I15" s="50"/>
      <c r="J15" s="47">
        <f>SUBTOTAL(9,J16)</f>
        <v>0</v>
      </c>
      <c r="K15" s="30"/>
      <c r="L15" s="68"/>
    </row>
    <row r="16" spans="1:13" s="7" customFormat="1" ht="52.8" outlineLevel="2" x14ac:dyDescent="0.25">
      <c r="B16" s="1" t="s">
        <v>31</v>
      </c>
      <c r="C16" s="60" t="s">
        <v>32</v>
      </c>
      <c r="D16" s="59" t="s">
        <v>26</v>
      </c>
      <c r="E16"/>
      <c r="F16" s="59"/>
      <c r="G16" s="32" t="s">
        <v>27</v>
      </c>
      <c r="H16" s="33">
        <v>5.24</v>
      </c>
      <c r="I16" s="48"/>
      <c r="J16" s="49">
        <f>H16*I16</f>
        <v>0</v>
      </c>
      <c r="K16" s="118" t="s">
        <v>33</v>
      </c>
      <c r="L16" s="117" t="s">
        <v>34</v>
      </c>
    </row>
    <row r="17" spans="2:13" outlineLevel="1" x14ac:dyDescent="0.25">
      <c r="B17" s="53" t="s">
        <v>35</v>
      </c>
      <c r="C17" s="27" t="e">
        <f>_xlfn.XLOOKUP(F17,#REF!,#REF!,0,0)</f>
        <v>#REF!</v>
      </c>
      <c r="D17" s="35"/>
      <c r="E17" s="94" t="s">
        <v>22</v>
      </c>
      <c r="F17" s="35">
        <v>6600023</v>
      </c>
      <c r="G17" s="28" t="e">
        <f>_xlfn.XLOOKUP(F17,#REF!,#REF!,0,0)</f>
        <v>#REF!</v>
      </c>
      <c r="H17" s="29">
        <v>1</v>
      </c>
      <c r="I17" s="50"/>
      <c r="J17" s="47">
        <f>SUBTOTAL(9,J18:J20)</f>
        <v>0</v>
      </c>
      <c r="K17" s="30"/>
      <c r="L17" s="68"/>
    </row>
    <row r="18" spans="2:13" s="7" customFormat="1" ht="55.2" outlineLevel="2" x14ac:dyDescent="0.25">
      <c r="B18" s="1" t="s">
        <v>36</v>
      </c>
      <c r="C18" s="121" t="s">
        <v>37</v>
      </c>
      <c r="D18" s="59" t="s">
        <v>26</v>
      </c>
      <c r="E18" s="59"/>
      <c r="F18" s="59"/>
      <c r="G18" s="32" t="s">
        <v>38</v>
      </c>
      <c r="H18" s="33">
        <v>1</v>
      </c>
      <c r="I18" s="48"/>
      <c r="J18" s="49">
        <f>H18*I18</f>
        <v>0</v>
      </c>
      <c r="K18" s="118" t="s">
        <v>39</v>
      </c>
      <c r="L18" s="117" t="s">
        <v>29</v>
      </c>
    </row>
    <row r="19" spans="2:13" s="7" customFormat="1" ht="64.349999999999994" customHeight="1" outlineLevel="2" x14ac:dyDescent="0.25">
      <c r="B19" s="1" t="s">
        <v>40</v>
      </c>
      <c r="C19" s="60" t="s">
        <v>41</v>
      </c>
      <c r="D19" s="72" t="s">
        <v>26</v>
      </c>
      <c r="E19" s="59"/>
      <c r="F19" s="59"/>
      <c r="G19" s="32" t="s">
        <v>38</v>
      </c>
      <c r="H19" s="33">
        <v>1</v>
      </c>
      <c r="I19" s="48"/>
      <c r="J19" s="49">
        <f>H19*I19</f>
        <v>0</v>
      </c>
      <c r="K19" s="118" t="s">
        <v>28</v>
      </c>
      <c r="L19" s="117" t="s">
        <v>29</v>
      </c>
    </row>
    <row r="20" spans="2:13" s="7" customFormat="1" ht="40.049999999999997" customHeight="1" outlineLevel="2" x14ac:dyDescent="0.25">
      <c r="B20" s="1" t="s">
        <v>42</v>
      </c>
      <c r="C20" s="60" t="s">
        <v>43</v>
      </c>
      <c r="D20" s="72" t="s">
        <v>26</v>
      </c>
      <c r="E20" s="59"/>
      <c r="F20" s="59"/>
      <c r="G20" s="32" t="s">
        <v>38</v>
      </c>
      <c r="H20" s="33">
        <v>1</v>
      </c>
      <c r="I20" s="48"/>
      <c r="J20" s="49">
        <f>H20*I20</f>
        <v>0</v>
      </c>
      <c r="K20" s="118" t="s">
        <v>39</v>
      </c>
      <c r="L20" s="117" t="s">
        <v>29</v>
      </c>
    </row>
    <row r="21" spans="2:13" ht="14.4" x14ac:dyDescent="0.25">
      <c r="B21" s="22">
        <v>2</v>
      </c>
      <c r="C21" s="80" t="s">
        <v>44</v>
      </c>
      <c r="D21" s="58"/>
      <c r="E21" s="58" t="s">
        <v>22</v>
      </c>
      <c r="F21" s="58"/>
      <c r="G21" s="24"/>
      <c r="H21" s="25"/>
      <c r="I21" s="45"/>
      <c r="J21" s="46">
        <f>SUBTOTAL(9,J22:J25)</f>
        <v>0</v>
      </c>
      <c r="K21" s="26"/>
      <c r="L21" s="67"/>
      <c r="M21" s="55" t="s">
        <v>45</v>
      </c>
    </row>
    <row r="22" spans="2:13" outlineLevel="1" x14ac:dyDescent="0.25">
      <c r="B22" s="53" t="s">
        <v>46</v>
      </c>
      <c r="C22" s="27" t="e">
        <f>_xlfn.XLOOKUP(F22,#REF!,#REF!,0,0)</f>
        <v>#REF!</v>
      </c>
      <c r="D22" s="73"/>
      <c r="E22" s="28" t="s">
        <v>22</v>
      </c>
      <c r="F22" s="35">
        <v>6600020</v>
      </c>
      <c r="G22" s="28" t="e">
        <f>_xlfn.XLOOKUP(F22,#REF!,#REF!,0,0)</f>
        <v>#REF!</v>
      </c>
      <c r="H22" s="29">
        <f>SUBTOTAL(9,H23)</f>
        <v>19</v>
      </c>
      <c r="I22" s="50"/>
      <c r="J22" s="47">
        <f>SUBTOTAL(9,J23)</f>
        <v>0</v>
      </c>
      <c r="K22" s="30"/>
      <c r="L22" s="68"/>
    </row>
    <row r="23" spans="2:13" s="7" customFormat="1" ht="26.4" outlineLevel="2" x14ac:dyDescent="0.25">
      <c r="B23" s="1" t="s">
        <v>47</v>
      </c>
      <c r="C23" s="60" t="s">
        <v>48</v>
      </c>
      <c r="D23" s="72" t="s">
        <v>26</v>
      </c>
      <c r="E23" s="59"/>
      <c r="F23" s="59"/>
      <c r="G23" s="32" t="s">
        <v>27</v>
      </c>
      <c r="H23" s="33">
        <f>ROUND(9.3*0.41*5,0)</f>
        <v>19</v>
      </c>
      <c r="I23" s="48"/>
      <c r="J23" s="49">
        <f>H23*I23</f>
        <v>0</v>
      </c>
      <c r="K23" s="118" t="s">
        <v>28</v>
      </c>
      <c r="L23" s="117" t="s">
        <v>29</v>
      </c>
    </row>
    <row r="24" spans="2:13" outlineLevel="1" x14ac:dyDescent="0.25">
      <c r="B24" s="53" t="s">
        <v>49</v>
      </c>
      <c r="C24" s="27" t="e">
        <f>_xlfn.XLOOKUP(F24,#REF!,#REF!,0,0)</f>
        <v>#REF!</v>
      </c>
      <c r="D24" s="54"/>
      <c r="E24" s="28" t="s">
        <v>22</v>
      </c>
      <c r="F24" s="35">
        <v>6600829</v>
      </c>
      <c r="G24" s="28" t="e">
        <f>_xlfn.XLOOKUP(F24,#REF!,#REF!,0,0)</f>
        <v>#REF!</v>
      </c>
      <c r="H24" s="29">
        <f>SUBTOTAL(9,H25)</f>
        <v>14</v>
      </c>
      <c r="I24" s="50"/>
      <c r="J24" s="47">
        <f>SUBTOTAL(9,J25:J25)</f>
        <v>0</v>
      </c>
      <c r="K24" s="30"/>
      <c r="L24" s="68"/>
    </row>
    <row r="25" spans="2:13" s="7" customFormat="1" ht="52.8" outlineLevel="2" x14ac:dyDescent="0.25">
      <c r="B25" s="1" t="s">
        <v>50</v>
      </c>
      <c r="C25" s="60" t="s">
        <v>32</v>
      </c>
      <c r="D25" s="59" t="s">
        <v>26</v>
      </c>
      <c r="E25"/>
      <c r="F25" s="59"/>
      <c r="G25" s="32" t="s">
        <v>27</v>
      </c>
      <c r="H25" s="33">
        <v>14</v>
      </c>
      <c r="I25" s="48"/>
      <c r="J25" s="49">
        <f>H25*I25</f>
        <v>0</v>
      </c>
      <c r="K25" s="118" t="s">
        <v>33</v>
      </c>
      <c r="L25" s="69"/>
    </row>
    <row r="26" spans="2:13" x14ac:dyDescent="0.25">
      <c r="B26" s="22">
        <v>3</v>
      </c>
      <c r="C26" s="23" t="s">
        <v>51</v>
      </c>
      <c r="D26" s="58"/>
      <c r="E26" s="58" t="s">
        <v>22</v>
      </c>
      <c r="F26" s="58"/>
      <c r="G26" s="24"/>
      <c r="H26" s="25"/>
      <c r="I26" s="45"/>
      <c r="J26" s="46">
        <f>SUBTOTAL(9,J27:J32)</f>
        <v>0</v>
      </c>
      <c r="K26" s="26"/>
      <c r="L26" s="67"/>
    </row>
    <row r="27" spans="2:13" outlineLevel="1" x14ac:dyDescent="0.25">
      <c r="B27" s="53" t="s">
        <v>52</v>
      </c>
      <c r="C27" s="27" t="e">
        <f>_xlfn.XLOOKUP(F27,#REF!,#REF!,0,0)</f>
        <v>#REF!</v>
      </c>
      <c r="D27" s="73"/>
      <c r="E27" s="28" t="s">
        <v>22</v>
      </c>
      <c r="F27" s="35">
        <v>6600020</v>
      </c>
      <c r="G27" s="28" t="e">
        <f>_xlfn.XLOOKUP(F27,#REF!,#REF!,0,0)</f>
        <v>#REF!</v>
      </c>
      <c r="H27" s="29">
        <f>SUBTOTAL(9,H28)</f>
        <v>25</v>
      </c>
      <c r="I27" s="50"/>
      <c r="J27" s="47">
        <f>SUBTOTAL(9,J28)</f>
        <v>0</v>
      </c>
      <c r="K27" s="30"/>
      <c r="L27" s="68"/>
    </row>
    <row r="28" spans="2:13" s="7" customFormat="1" ht="26.4" outlineLevel="2" x14ac:dyDescent="0.25">
      <c r="B28" s="1" t="s">
        <v>53</v>
      </c>
      <c r="C28" s="60" t="s">
        <v>48</v>
      </c>
      <c r="D28" s="72" t="s">
        <v>26</v>
      </c>
      <c r="E28" s="59"/>
      <c r="F28" s="59"/>
      <c r="G28" s="32" t="s">
        <v>27</v>
      </c>
      <c r="H28" s="5">
        <f>ROUND(13.8*4*0.45,0)</f>
        <v>25</v>
      </c>
      <c r="I28" s="48"/>
      <c r="J28" s="49">
        <f>H28*I28</f>
        <v>0</v>
      </c>
      <c r="K28" s="118" t="s">
        <v>28</v>
      </c>
      <c r="L28" s="117" t="s">
        <v>29</v>
      </c>
      <c r="M28" s="7" t="s">
        <v>54</v>
      </c>
    </row>
    <row r="29" spans="2:13" outlineLevel="1" x14ac:dyDescent="0.25">
      <c r="B29" s="53" t="s">
        <v>55</v>
      </c>
      <c r="C29" s="27" t="e">
        <f>_xlfn.XLOOKUP(F29,#REF!,#REF!,0,0)</f>
        <v>#REF!</v>
      </c>
      <c r="D29" s="54"/>
      <c r="E29" s="28" t="s">
        <v>22</v>
      </c>
      <c r="F29" s="35">
        <v>6600829</v>
      </c>
      <c r="G29" s="28" t="e">
        <f>_xlfn.XLOOKUP(F29,#REF!,#REF!,0,0)</f>
        <v>#REF!</v>
      </c>
      <c r="H29" s="29">
        <f>SUBTOTAL(9,H30)</f>
        <v>15.85</v>
      </c>
      <c r="I29" s="50"/>
      <c r="J29" s="47">
        <f>SUBTOTAL(9,J30)</f>
        <v>0</v>
      </c>
      <c r="K29" s="30"/>
      <c r="L29" s="68"/>
    </row>
    <row r="30" spans="2:13" s="7" customFormat="1" ht="52.8" outlineLevel="2" x14ac:dyDescent="0.25">
      <c r="B30" s="1" t="s">
        <v>56</v>
      </c>
      <c r="C30" s="60" t="s">
        <v>32</v>
      </c>
      <c r="D30" s="59" t="s">
        <v>26</v>
      </c>
      <c r="E30"/>
      <c r="F30" s="59"/>
      <c r="G30" s="32" t="s">
        <v>27</v>
      </c>
      <c r="H30" s="33">
        <v>15.85</v>
      </c>
      <c r="I30" s="48"/>
      <c r="J30" s="49">
        <f>H30*I30</f>
        <v>0</v>
      </c>
      <c r="K30" s="118" t="s">
        <v>33</v>
      </c>
      <c r="L30" s="117" t="s">
        <v>29</v>
      </c>
    </row>
    <row r="31" spans="2:13" s="82" customFormat="1" outlineLevel="1" x14ac:dyDescent="0.25">
      <c r="B31" s="127" t="s">
        <v>57</v>
      </c>
      <c r="C31" s="123" t="e">
        <f>_xlfn.XLOOKUP(F31,#REF!,#REF!,0,0)</f>
        <v>#REF!</v>
      </c>
      <c r="D31" s="95"/>
      <c r="E31" s="94" t="s">
        <v>22</v>
      </c>
      <c r="F31" s="28">
        <v>6600024</v>
      </c>
      <c r="G31" s="28" t="e">
        <f>_xlfn.XLOOKUP(F31,#REF!,#REF!,0,0)</f>
        <v>#REF!</v>
      </c>
      <c r="H31" s="128">
        <f>SUBTOTAL(9,H32)</f>
        <v>1</v>
      </c>
      <c r="I31" s="125"/>
      <c r="J31" s="124">
        <f>SUBTOTAL(9,J32)</f>
        <v>0</v>
      </c>
      <c r="K31" s="126"/>
      <c r="L31" s="98"/>
    </row>
    <row r="32" spans="2:13" s="7" customFormat="1" ht="39.6" outlineLevel="2" x14ac:dyDescent="0.25">
      <c r="B32" s="1" t="s">
        <v>58</v>
      </c>
      <c r="C32" s="60" t="s">
        <v>59</v>
      </c>
      <c r="D32" s="59" t="s">
        <v>26</v>
      </c>
      <c r="E32"/>
      <c r="F32" s="59"/>
      <c r="G32" s="32" t="s">
        <v>38</v>
      </c>
      <c r="H32" s="78">
        <v>1</v>
      </c>
      <c r="I32" s="48"/>
      <c r="J32" s="49">
        <f>H32*I32</f>
        <v>0</v>
      </c>
      <c r="K32" s="118" t="s">
        <v>28</v>
      </c>
      <c r="L32" s="117" t="s">
        <v>29</v>
      </c>
    </row>
    <row r="33" spans="1:12" x14ac:dyDescent="0.25">
      <c r="B33" s="83">
        <v>4</v>
      </c>
      <c r="C33" s="23" t="s">
        <v>60</v>
      </c>
      <c r="D33" s="58"/>
      <c r="E33" s="58" t="s">
        <v>22</v>
      </c>
      <c r="F33" s="58"/>
      <c r="G33" s="24"/>
      <c r="H33" s="25"/>
      <c r="I33" s="45"/>
      <c r="J33" s="46">
        <f>SUBTOTAL(9,J34:J37)</f>
        <v>0</v>
      </c>
      <c r="K33" s="26"/>
      <c r="L33" s="67"/>
    </row>
    <row r="34" spans="1:12" outlineLevel="1" x14ac:dyDescent="0.25">
      <c r="B34" s="92" t="s">
        <v>61</v>
      </c>
      <c r="C34" s="27" t="e">
        <f>_xlfn.XLOOKUP(F34,#REF!,#REF!,0,0)</f>
        <v>#REF!</v>
      </c>
      <c r="D34" s="73"/>
      <c r="E34" s="28" t="s">
        <v>22</v>
      </c>
      <c r="F34" s="35">
        <v>6600020</v>
      </c>
      <c r="G34" s="28" t="e">
        <f>_xlfn.XLOOKUP(F34,#REF!,#REF!,0,0)</f>
        <v>#REF!</v>
      </c>
      <c r="H34" s="29">
        <f>SUBTOTAL(9,H35)</f>
        <v>5</v>
      </c>
      <c r="I34" s="50"/>
      <c r="J34" s="47">
        <f>SUBTOTAL(9,J35)</f>
        <v>0</v>
      </c>
      <c r="K34" s="30"/>
      <c r="L34" s="68"/>
    </row>
    <row r="35" spans="1:12" s="7" customFormat="1" ht="43.8" customHeight="1" outlineLevel="2" x14ac:dyDescent="0.25">
      <c r="B35" s="1" t="s">
        <v>62</v>
      </c>
      <c r="C35" s="60" t="s">
        <v>48</v>
      </c>
      <c r="D35" s="72" t="s">
        <v>26</v>
      </c>
      <c r="E35" s="59"/>
      <c r="F35" s="59"/>
      <c r="G35" s="32" t="s">
        <v>27</v>
      </c>
      <c r="H35" s="5">
        <f>ROUND(4.2*3.3*0.35,0)</f>
        <v>5</v>
      </c>
      <c r="I35" s="48"/>
      <c r="J35" s="49">
        <f>H35*I35</f>
        <v>0</v>
      </c>
      <c r="K35" s="118" t="s">
        <v>28</v>
      </c>
      <c r="L35" s="117" t="s">
        <v>29</v>
      </c>
    </row>
    <row r="36" spans="1:12" outlineLevel="1" x14ac:dyDescent="0.25">
      <c r="B36" s="92" t="s">
        <v>63</v>
      </c>
      <c r="C36" s="27" t="e">
        <f>_xlfn.XLOOKUP(F36,#REF!,#REF!,0,0)</f>
        <v>#REF!</v>
      </c>
      <c r="D36" s="54"/>
      <c r="E36" s="94" t="s">
        <v>22</v>
      </c>
      <c r="F36" s="35">
        <v>6600829</v>
      </c>
      <c r="G36" s="28" t="e">
        <f>_xlfn.XLOOKUP(F36,#REF!,#REF!,0,0)</f>
        <v>#REF!</v>
      </c>
      <c r="H36" s="29">
        <f>SUBTOTAL(9,H37)</f>
        <v>4.2</v>
      </c>
      <c r="I36" s="50"/>
      <c r="J36" s="47">
        <f>SUBTOTAL(9,J37)</f>
        <v>0</v>
      </c>
      <c r="K36" s="30"/>
      <c r="L36" s="68"/>
    </row>
    <row r="37" spans="1:12" s="7" customFormat="1" ht="52.8" outlineLevel="2" x14ac:dyDescent="0.25">
      <c r="B37" s="1" t="s">
        <v>64</v>
      </c>
      <c r="C37" s="60" t="s">
        <v>32</v>
      </c>
      <c r="D37" s="59" t="s">
        <v>26</v>
      </c>
      <c r="E37"/>
      <c r="F37" s="59"/>
      <c r="G37" s="62" t="s">
        <v>27</v>
      </c>
      <c r="H37" s="33">
        <v>4.2</v>
      </c>
      <c r="I37" s="48"/>
      <c r="J37" s="49">
        <f>H37*I37</f>
        <v>0</v>
      </c>
      <c r="K37" s="118" t="s">
        <v>33</v>
      </c>
      <c r="L37" s="117" t="s">
        <v>29</v>
      </c>
    </row>
    <row r="38" spans="1:12" s="82" customFormat="1" x14ac:dyDescent="0.25">
      <c r="B38" s="22">
        <v>5</v>
      </c>
      <c r="C38" s="84" t="s">
        <v>65</v>
      </c>
      <c r="D38" s="85"/>
      <c r="E38" s="85" t="s">
        <v>22</v>
      </c>
      <c r="F38" s="85"/>
      <c r="G38" s="86"/>
      <c r="H38" s="87"/>
      <c r="I38" s="88"/>
      <c r="J38" s="89">
        <f>SUBTOTAL(9,J39:J52)</f>
        <v>0</v>
      </c>
      <c r="K38" s="90"/>
      <c r="L38" s="91"/>
    </row>
    <row r="39" spans="1:12" s="82" customFormat="1" outlineLevel="1" x14ac:dyDescent="0.25">
      <c r="B39" s="53" t="s">
        <v>66</v>
      </c>
      <c r="C39" s="27" t="e">
        <f>_xlfn.XLOOKUP(F39,#REF!,#REF!,0,0)</f>
        <v>#REF!</v>
      </c>
      <c r="D39" s="93"/>
      <c r="E39" s="94" t="s">
        <v>22</v>
      </c>
      <c r="F39" s="35">
        <v>6600020</v>
      </c>
      <c r="G39" s="28" t="e">
        <f>_xlfn.XLOOKUP(F39,#REF!,#REF!,0,0)</f>
        <v>#REF!</v>
      </c>
      <c r="H39" s="128">
        <f>SUBTOTAL(9,H40)</f>
        <v>10</v>
      </c>
      <c r="I39" s="96"/>
      <c r="J39" s="47">
        <f>SUBTOTAL(9,J40)</f>
        <v>0</v>
      </c>
      <c r="K39" s="97"/>
      <c r="L39" s="98"/>
    </row>
    <row r="40" spans="1:12" s="82" customFormat="1" ht="26.4" outlineLevel="2" x14ac:dyDescent="0.25">
      <c r="B40" s="99" t="s">
        <v>67</v>
      </c>
      <c r="C40" s="108" t="s">
        <v>48</v>
      </c>
      <c r="D40" s="100" t="s">
        <v>26</v>
      </c>
      <c r="E40" s="100"/>
      <c r="F40" s="100"/>
      <c r="G40" s="101" t="s">
        <v>27</v>
      </c>
      <c r="H40" s="102">
        <f>ROUND(5.79*3.7*0.45,0)</f>
        <v>10</v>
      </c>
      <c r="I40" s="103"/>
      <c r="J40" s="49">
        <f>H40*I40</f>
        <v>0</v>
      </c>
      <c r="K40" s="118" t="s">
        <v>28</v>
      </c>
      <c r="L40" s="117" t="s">
        <v>29</v>
      </c>
    </row>
    <row r="41" spans="1:12" outlineLevel="1" x14ac:dyDescent="0.25">
      <c r="B41" s="53" t="s">
        <v>68</v>
      </c>
      <c r="C41" s="27" t="e">
        <f>_xlfn.XLOOKUP(F41,#REF!,#REF!,0,0)</f>
        <v>#REF!</v>
      </c>
      <c r="D41" s="54"/>
      <c r="E41" s="94" t="s">
        <v>22</v>
      </c>
      <c r="F41" s="35">
        <v>6600829</v>
      </c>
      <c r="G41" s="28" t="e">
        <f>_xlfn.XLOOKUP(F41,#REF!,#REF!,0,0)</f>
        <v>#REF!</v>
      </c>
      <c r="H41" s="29">
        <f>SUBTOTAL(9,H42)</f>
        <v>6.6</v>
      </c>
      <c r="I41" s="50"/>
      <c r="J41" s="47">
        <f>SUBTOTAL(9,J42)</f>
        <v>0</v>
      </c>
      <c r="K41" s="30"/>
      <c r="L41" s="68"/>
    </row>
    <row r="42" spans="1:12" s="82" customFormat="1" ht="52.8" outlineLevel="2" x14ac:dyDescent="0.25">
      <c r="B42" s="99" t="s">
        <v>69</v>
      </c>
      <c r="C42" s="60" t="s">
        <v>32</v>
      </c>
      <c r="D42" s="100" t="s">
        <v>26</v>
      </c>
      <c r="E42" s="100"/>
      <c r="F42" s="100"/>
      <c r="G42" s="101" t="s">
        <v>27</v>
      </c>
      <c r="H42" s="102">
        <v>6.6</v>
      </c>
      <c r="I42" s="103"/>
      <c r="J42" s="49">
        <f>H42*I42</f>
        <v>0</v>
      </c>
      <c r="K42" s="118" t="s">
        <v>33</v>
      </c>
      <c r="L42" s="117" t="s">
        <v>29</v>
      </c>
    </row>
    <row r="43" spans="1:12" s="82" customFormat="1" outlineLevel="1" x14ac:dyDescent="0.25">
      <c r="A43" s="106"/>
      <c r="B43" s="53" t="s">
        <v>70</v>
      </c>
      <c r="C43" s="27" t="e">
        <f>_xlfn.XLOOKUP(F43,#REF!,#REF!,0,0)</f>
        <v>#REF!</v>
      </c>
      <c r="D43" s="95"/>
      <c r="E43" s="94" t="s">
        <v>22</v>
      </c>
      <c r="F43" s="35">
        <v>6600024</v>
      </c>
      <c r="G43" s="28" t="e">
        <f>_xlfn.XLOOKUP(F43,#REF!,#REF!,0,0)</f>
        <v>#REF!</v>
      </c>
      <c r="H43" s="128">
        <v>1</v>
      </c>
      <c r="I43" s="96"/>
      <c r="J43" s="47">
        <f>SUBTOTAL(9,J44:J45)</f>
        <v>0</v>
      </c>
      <c r="K43" s="97"/>
      <c r="L43" s="98"/>
    </row>
    <row r="44" spans="1:12" s="82" customFormat="1" ht="43.05" customHeight="1" outlineLevel="2" x14ac:dyDescent="0.25">
      <c r="B44" s="99" t="s">
        <v>71</v>
      </c>
      <c r="C44" s="108" t="s">
        <v>72</v>
      </c>
      <c r="D44" s="100" t="s">
        <v>26</v>
      </c>
      <c r="E44" s="107"/>
      <c r="F44" s="107"/>
      <c r="G44" s="104" t="s">
        <v>38</v>
      </c>
      <c r="H44" s="105">
        <v>1</v>
      </c>
      <c r="I44" s="103"/>
      <c r="J44" s="49">
        <f>H44*I44</f>
        <v>0</v>
      </c>
      <c r="K44" s="118" t="s">
        <v>73</v>
      </c>
      <c r="L44" s="117" t="s">
        <v>29</v>
      </c>
    </row>
    <row r="45" spans="1:12" s="82" customFormat="1" ht="39.6" outlineLevel="2" x14ac:dyDescent="0.25">
      <c r="B45" s="99" t="s">
        <v>71</v>
      </c>
      <c r="C45" s="108" t="s">
        <v>74</v>
      </c>
      <c r="D45" s="100" t="s">
        <v>26</v>
      </c>
      <c r="E45" s="107"/>
      <c r="F45" s="107"/>
      <c r="G45" s="104" t="s">
        <v>38</v>
      </c>
      <c r="H45" s="105">
        <v>1</v>
      </c>
      <c r="I45" s="103"/>
      <c r="J45" s="49">
        <f>H45*I45</f>
        <v>0</v>
      </c>
      <c r="K45" s="118" t="s">
        <v>75</v>
      </c>
      <c r="L45" s="117" t="s">
        <v>29</v>
      </c>
    </row>
    <row r="46" spans="1:12" s="82" customFormat="1" outlineLevel="1" x14ac:dyDescent="0.25">
      <c r="A46" s="106"/>
      <c r="B46" s="53" t="s">
        <v>76</v>
      </c>
      <c r="C46" s="27" t="e">
        <f>_xlfn.XLOOKUP(F46,#REF!,#REF!,0,0)</f>
        <v>#REF!</v>
      </c>
      <c r="D46" s="95"/>
      <c r="E46" s="94" t="s">
        <v>22</v>
      </c>
      <c r="F46" s="95">
        <v>6601519</v>
      </c>
      <c r="G46" s="28" t="e">
        <f>_xlfn.XLOOKUP(F46,#REF!,#REF!,0,0)</f>
        <v>#REF!</v>
      </c>
      <c r="H46" s="128">
        <f>SUBTOTAL(9,H47)</f>
        <v>1</v>
      </c>
      <c r="I46" s="96"/>
      <c r="J46" s="47">
        <f>SUBTOTAL(9,J47)</f>
        <v>0</v>
      </c>
      <c r="K46" s="97"/>
      <c r="L46" s="98"/>
    </row>
    <row r="47" spans="1:12" s="82" customFormat="1" ht="39.6" outlineLevel="2" x14ac:dyDescent="0.25">
      <c r="A47" s="106"/>
      <c r="B47" s="99" t="s">
        <v>77</v>
      </c>
      <c r="C47" s="108" t="s">
        <v>78</v>
      </c>
      <c r="D47" s="100" t="s">
        <v>26</v>
      </c>
      <c r="E47" s="109"/>
      <c r="F47" s="110"/>
      <c r="G47" s="104" t="s">
        <v>79</v>
      </c>
      <c r="H47" s="105">
        <v>1</v>
      </c>
      <c r="I47" s="111"/>
      <c r="J47" s="49">
        <f>H47*I47</f>
        <v>0</v>
      </c>
      <c r="K47" s="118" t="s">
        <v>80</v>
      </c>
      <c r="L47" s="117" t="s">
        <v>29</v>
      </c>
    </row>
    <row r="48" spans="1:12" s="82" customFormat="1" outlineLevel="1" x14ac:dyDescent="0.25">
      <c r="A48" s="106"/>
      <c r="B48" s="53" t="s">
        <v>81</v>
      </c>
      <c r="C48" s="27" t="e">
        <f>_xlfn.XLOOKUP(F48,#REF!,#REF!,0,0)</f>
        <v>#REF!</v>
      </c>
      <c r="D48" s="95"/>
      <c r="E48" s="94" t="s">
        <v>22</v>
      </c>
      <c r="F48" s="95">
        <v>6600790</v>
      </c>
      <c r="G48" s="28" t="e">
        <f>_xlfn.XLOOKUP(F48,#REF!,#REF!,0,0)</f>
        <v>#REF!</v>
      </c>
      <c r="H48" s="128">
        <f>SUBTOTAL(9,H49)</f>
        <v>1</v>
      </c>
      <c r="I48" s="96"/>
      <c r="J48" s="47">
        <f>SUBTOTAL(9,J49)</f>
        <v>0</v>
      </c>
      <c r="K48" s="97"/>
      <c r="L48" s="98"/>
    </row>
    <row r="49" spans="1:13" s="82" customFormat="1" ht="66" outlineLevel="2" x14ac:dyDescent="0.25">
      <c r="A49" s="106"/>
      <c r="B49" s="99" t="s">
        <v>82</v>
      </c>
      <c r="C49" s="108" t="s">
        <v>83</v>
      </c>
      <c r="D49" s="100" t="s">
        <v>26</v>
      </c>
      <c r="E49"/>
      <c r="F49" s="110"/>
      <c r="G49" s="104" t="s">
        <v>38</v>
      </c>
      <c r="H49" s="112">
        <v>1</v>
      </c>
      <c r="I49" s="111"/>
      <c r="J49" s="49">
        <f>H49*I49</f>
        <v>0</v>
      </c>
      <c r="K49" s="118" t="s">
        <v>28</v>
      </c>
      <c r="L49" s="117" t="s">
        <v>29</v>
      </c>
    </row>
    <row r="50" spans="1:13" s="82" customFormat="1" outlineLevel="1" x14ac:dyDescent="0.25">
      <c r="A50" s="106"/>
      <c r="B50" s="53" t="s">
        <v>84</v>
      </c>
      <c r="C50" s="27" t="e">
        <f>_xlfn.XLOOKUP(F50,#REF!,#REF!,0,0)</f>
        <v>#REF!</v>
      </c>
      <c r="D50" s="95"/>
      <c r="E50" s="94" t="s">
        <v>22</v>
      </c>
      <c r="F50" s="95">
        <v>6600023</v>
      </c>
      <c r="G50" s="28" t="e">
        <f>_xlfn.XLOOKUP(F50,#REF!,#REF!,0,0)</f>
        <v>#REF!</v>
      </c>
      <c r="H50" s="128">
        <v>1</v>
      </c>
      <c r="I50" s="96"/>
      <c r="J50" s="47">
        <f>SUBTOTAL(9,J51:J52)</f>
        <v>0</v>
      </c>
      <c r="K50" s="97"/>
      <c r="L50" s="98"/>
    </row>
    <row r="51" spans="1:13" s="82" customFormat="1" ht="52.8" outlineLevel="2" x14ac:dyDescent="0.25">
      <c r="B51" s="99" t="s">
        <v>85</v>
      </c>
      <c r="C51" s="60" t="s">
        <v>86</v>
      </c>
      <c r="D51" s="100" t="s">
        <v>26</v>
      </c>
      <c r="E51" s="107"/>
      <c r="F51" s="107"/>
      <c r="G51" s="104" t="s">
        <v>38</v>
      </c>
      <c r="H51" s="105">
        <v>1</v>
      </c>
      <c r="I51" s="103"/>
      <c r="J51" s="49">
        <f>H51*I51</f>
        <v>0</v>
      </c>
      <c r="K51" s="118" t="s">
        <v>39</v>
      </c>
      <c r="L51" s="117" t="s">
        <v>29</v>
      </c>
    </row>
    <row r="52" spans="1:13" s="82" customFormat="1" ht="43.05" customHeight="1" outlineLevel="2" x14ac:dyDescent="0.25">
      <c r="B52" s="99" t="s">
        <v>87</v>
      </c>
      <c r="C52" s="60" t="s">
        <v>88</v>
      </c>
      <c r="D52" s="100" t="s">
        <v>26</v>
      </c>
      <c r="E52" s="107"/>
      <c r="F52" s="107"/>
      <c r="G52" s="104" t="s">
        <v>38</v>
      </c>
      <c r="H52" s="105">
        <v>1</v>
      </c>
      <c r="I52" s="103"/>
      <c r="J52" s="49">
        <f>H52*I52</f>
        <v>0</v>
      </c>
      <c r="K52" s="118" t="s">
        <v>39</v>
      </c>
      <c r="L52" s="117" t="s">
        <v>29</v>
      </c>
    </row>
    <row r="53" spans="1:13" x14ac:dyDescent="0.25">
      <c r="B53" s="22">
        <v>6</v>
      </c>
      <c r="C53" s="23" t="s">
        <v>89</v>
      </c>
      <c r="D53" s="58"/>
      <c r="E53" s="58" t="s">
        <v>22</v>
      </c>
      <c r="F53" s="58"/>
      <c r="G53" s="24"/>
      <c r="H53" s="25"/>
      <c r="I53" s="45"/>
      <c r="J53" s="89">
        <f>SUBTOTAL(9,J54:J60)</f>
        <v>0</v>
      </c>
      <c r="K53" s="26"/>
      <c r="L53" s="113"/>
      <c r="M53" s="114" t="s">
        <v>54</v>
      </c>
    </row>
    <row r="54" spans="1:13" outlineLevel="1" x14ac:dyDescent="0.25">
      <c r="B54" s="53" t="s">
        <v>90</v>
      </c>
      <c r="C54" s="27" t="e">
        <f>_xlfn.XLOOKUP(F54,#REF!,#REF!,0,0)</f>
        <v>#REF!</v>
      </c>
      <c r="D54" s="73"/>
      <c r="E54" s="28" t="s">
        <v>22</v>
      </c>
      <c r="F54" s="35">
        <v>6600020</v>
      </c>
      <c r="G54" s="28" t="e">
        <f>_xlfn.XLOOKUP(F54,#REF!,#REF!,0,0)</f>
        <v>#REF!</v>
      </c>
      <c r="H54" s="29">
        <f>SUBTOTAL(9,H55)</f>
        <v>1</v>
      </c>
      <c r="I54" s="50"/>
      <c r="J54" s="47">
        <f>SUBTOTAL(9,J55)</f>
        <v>0</v>
      </c>
      <c r="K54" s="30"/>
      <c r="L54" s="68"/>
    </row>
    <row r="55" spans="1:13" s="7" customFormat="1" ht="26.4" outlineLevel="2" x14ac:dyDescent="0.25">
      <c r="B55" s="1" t="s">
        <v>91</v>
      </c>
      <c r="C55" s="60" t="s">
        <v>92</v>
      </c>
      <c r="D55" s="59" t="s">
        <v>26</v>
      </c>
      <c r="E55" s="52"/>
      <c r="F55" s="59"/>
      <c r="G55" s="32" t="s">
        <v>27</v>
      </c>
      <c r="H55" s="75">
        <f>ROUND(0.1*3.74*1.77,0)</f>
        <v>1</v>
      </c>
      <c r="I55" s="48"/>
      <c r="J55" s="49">
        <f>H55*I55</f>
        <v>0</v>
      </c>
      <c r="K55" s="118" t="s">
        <v>28</v>
      </c>
      <c r="L55" s="117" t="s">
        <v>29</v>
      </c>
    </row>
    <row r="56" spans="1:13" outlineLevel="1" x14ac:dyDescent="0.25">
      <c r="B56" s="53" t="s">
        <v>93</v>
      </c>
      <c r="C56" s="27" t="e">
        <f>_xlfn.XLOOKUP(F56,#REF!,#REF!,0,0)</f>
        <v>#REF!</v>
      </c>
      <c r="D56" s="73"/>
      <c r="E56" s="28" t="s">
        <v>22</v>
      </c>
      <c r="F56" s="35">
        <v>6600829</v>
      </c>
      <c r="G56" s="28" t="e">
        <f>_xlfn.XLOOKUP(F56,#REF!,#REF!,0,0)</f>
        <v>#REF!</v>
      </c>
      <c r="H56" s="29">
        <f>SUBTOTAL(9,H57)</f>
        <v>1.26</v>
      </c>
      <c r="I56" s="50"/>
      <c r="J56" s="47">
        <f>SUBTOTAL(9,J57)</f>
        <v>0</v>
      </c>
      <c r="K56" s="30"/>
      <c r="L56" s="68"/>
    </row>
    <row r="57" spans="1:13" s="7" customFormat="1" ht="52.8" outlineLevel="2" x14ac:dyDescent="0.25">
      <c r="B57" s="1" t="s">
        <v>94</v>
      </c>
      <c r="C57" s="60" t="s">
        <v>32</v>
      </c>
      <c r="D57" s="59" t="s">
        <v>26</v>
      </c>
      <c r="E57" s="59"/>
      <c r="F57" s="59"/>
      <c r="G57" s="32" t="s">
        <v>27</v>
      </c>
      <c r="H57" s="75">
        <v>1.26</v>
      </c>
      <c r="I57" s="48"/>
      <c r="J57" s="49">
        <f>H57*I57</f>
        <v>0</v>
      </c>
      <c r="K57" s="118" t="s">
        <v>33</v>
      </c>
      <c r="L57" s="117" t="s">
        <v>29</v>
      </c>
    </row>
    <row r="58" spans="1:13" outlineLevel="1" x14ac:dyDescent="0.25">
      <c r="B58" s="53" t="s">
        <v>95</v>
      </c>
      <c r="C58" s="27" t="e">
        <f>_xlfn.XLOOKUP(F58,#REF!,#REF!,0,0)</f>
        <v>#REF!</v>
      </c>
      <c r="D58" s="35"/>
      <c r="E58" s="28" t="s">
        <v>22</v>
      </c>
      <c r="F58" s="35">
        <v>6600024</v>
      </c>
      <c r="G58" s="28" t="e">
        <f>_xlfn.XLOOKUP(F58,#REF!,#REF!,0,0)</f>
        <v>#REF!</v>
      </c>
      <c r="H58" s="29">
        <v>1</v>
      </c>
      <c r="I58" s="50"/>
      <c r="J58" s="47">
        <f>SUBTOTAL(9,J59:J60)</f>
        <v>0</v>
      </c>
      <c r="K58" s="30"/>
      <c r="L58" s="68"/>
    </row>
    <row r="59" spans="1:13" s="7" customFormat="1" ht="26.4" outlineLevel="2" x14ac:dyDescent="0.25">
      <c r="B59" s="1" t="s">
        <v>96</v>
      </c>
      <c r="C59" s="60" t="s">
        <v>97</v>
      </c>
      <c r="D59" s="72" t="s">
        <v>26</v>
      </c>
      <c r="E59" s="59"/>
      <c r="F59" s="59"/>
      <c r="G59" s="62" t="s">
        <v>38</v>
      </c>
      <c r="H59" s="5">
        <v>1</v>
      </c>
      <c r="I59" s="48"/>
      <c r="J59" s="49">
        <f>H59*I59</f>
        <v>0</v>
      </c>
      <c r="K59" s="118" t="s">
        <v>73</v>
      </c>
      <c r="L59" s="117" t="s">
        <v>29</v>
      </c>
    </row>
    <row r="60" spans="1:13" s="7" customFormat="1" ht="39.6" outlineLevel="2" x14ac:dyDescent="0.25">
      <c r="B60" s="1" t="s">
        <v>98</v>
      </c>
      <c r="C60" s="60" t="s">
        <v>99</v>
      </c>
      <c r="D60" s="72" t="s">
        <v>26</v>
      </c>
      <c r="E60" s="59"/>
      <c r="F60" s="59"/>
      <c r="G60" s="62" t="s">
        <v>38</v>
      </c>
      <c r="H60" s="33">
        <v>1</v>
      </c>
      <c r="I60" s="48"/>
      <c r="J60" s="49">
        <f>H60*I60</f>
        <v>0</v>
      </c>
      <c r="K60" s="118" t="s">
        <v>75</v>
      </c>
      <c r="L60" s="117" t="s">
        <v>29</v>
      </c>
    </row>
    <row r="61" spans="1:13" x14ac:dyDescent="0.25">
      <c r="B61" s="22">
        <v>7</v>
      </c>
      <c r="C61" s="23" t="s">
        <v>100</v>
      </c>
      <c r="D61" s="58"/>
      <c r="E61" s="58" t="s">
        <v>101</v>
      </c>
      <c r="F61" s="58"/>
      <c r="G61" s="24"/>
      <c r="H61" s="25"/>
      <c r="I61" s="45"/>
      <c r="J61" s="89">
        <f>SUBTOTAL(9,J62:J86)</f>
        <v>0</v>
      </c>
      <c r="K61" s="26"/>
      <c r="L61" s="67"/>
    </row>
    <row r="62" spans="1:13" outlineLevel="1" x14ac:dyDescent="0.25">
      <c r="B62" s="53" t="s">
        <v>102</v>
      </c>
      <c r="C62" s="27" t="e">
        <f>_xlfn.XLOOKUP(F62,#REF!,#REF!,0,0)</f>
        <v>#REF!</v>
      </c>
      <c r="D62" s="73"/>
      <c r="E62" s="28" t="s">
        <v>101</v>
      </c>
      <c r="F62" s="35">
        <v>6600020</v>
      </c>
      <c r="G62" s="28" t="e">
        <f>_xlfn.XLOOKUP(F62,#REF!,#REF!,0,0)</f>
        <v>#REF!</v>
      </c>
      <c r="H62" s="29">
        <f>SUBTOTAL(9,H63)</f>
        <v>525</v>
      </c>
      <c r="I62" s="50"/>
      <c r="J62" s="47">
        <f>SUBTOTAL(9,J63)</f>
        <v>0</v>
      </c>
      <c r="K62" s="30"/>
      <c r="L62" s="68"/>
    </row>
    <row r="63" spans="1:13" s="7" customFormat="1" ht="26.4" outlineLevel="2" x14ac:dyDescent="0.25">
      <c r="B63" s="1" t="s">
        <v>103</v>
      </c>
      <c r="C63" s="60" t="s">
        <v>104</v>
      </c>
      <c r="D63" s="72" t="s">
        <v>26</v>
      </c>
      <c r="E63" s="59"/>
      <c r="F63" s="59"/>
      <c r="G63" s="32" t="s">
        <v>27</v>
      </c>
      <c r="H63" s="33">
        <f>ROUND(5.2*12*8.41,0)</f>
        <v>525</v>
      </c>
      <c r="I63" s="48"/>
      <c r="J63" s="49">
        <f>H63*I63</f>
        <v>0</v>
      </c>
      <c r="K63" s="118" t="s">
        <v>28</v>
      </c>
      <c r="L63" s="117" t="s">
        <v>29</v>
      </c>
    </row>
    <row r="64" spans="1:13" outlineLevel="1" x14ac:dyDescent="0.25">
      <c r="B64" s="53" t="s">
        <v>105</v>
      </c>
      <c r="C64" s="27" t="e">
        <f>_xlfn.XLOOKUP(F64,#REF!,#REF!,0,0)</f>
        <v>#REF!</v>
      </c>
      <c r="D64" s="73"/>
      <c r="E64" s="28" t="s">
        <v>101</v>
      </c>
      <c r="F64" s="35">
        <v>6600012</v>
      </c>
      <c r="G64" s="28" t="e">
        <f>_xlfn.XLOOKUP(F64,#REF!,#REF!,0,0)</f>
        <v>#REF!</v>
      </c>
      <c r="H64" s="29">
        <f>SUBTOTAL(9,H65)</f>
        <v>1</v>
      </c>
      <c r="I64" s="50"/>
      <c r="J64" s="47">
        <f>SUBTOTAL(9,J65)</f>
        <v>0</v>
      </c>
      <c r="K64" s="30"/>
      <c r="L64" s="68"/>
    </row>
    <row r="65" spans="2:12" s="7" customFormat="1" ht="17.55" customHeight="1" outlineLevel="2" x14ac:dyDescent="0.25">
      <c r="B65" s="1" t="s">
        <v>106</v>
      </c>
      <c r="C65" s="31" t="s">
        <v>107</v>
      </c>
      <c r="D65" s="72" t="s">
        <v>26</v>
      </c>
      <c r="E65" s="59"/>
      <c r="F65" s="59"/>
      <c r="G65" s="32" t="s">
        <v>38</v>
      </c>
      <c r="H65" s="33">
        <v>1</v>
      </c>
      <c r="I65" s="48"/>
      <c r="J65" s="49">
        <f>H65*I65</f>
        <v>0</v>
      </c>
      <c r="K65" s="118" t="s">
        <v>28</v>
      </c>
      <c r="L65" s="117" t="s">
        <v>29</v>
      </c>
    </row>
    <row r="66" spans="2:12" ht="12.6" customHeight="1" outlineLevel="1" x14ac:dyDescent="0.25">
      <c r="B66" s="53" t="s">
        <v>108</v>
      </c>
      <c r="C66" s="27" t="e">
        <f>_xlfn.XLOOKUP(F66,#REF!,#REF!,0,0)</f>
        <v>#REF!</v>
      </c>
      <c r="D66" s="73"/>
      <c r="E66" s="28" t="s">
        <v>101</v>
      </c>
      <c r="F66" s="35">
        <v>6600022</v>
      </c>
      <c r="G66" s="28" t="e">
        <f>_xlfn.XLOOKUP(F66,#REF!,#REF!,0,0)</f>
        <v>#REF!</v>
      </c>
      <c r="H66" s="29">
        <f>SUBTOTAL(9,H67)</f>
        <v>1</v>
      </c>
      <c r="I66" s="50"/>
      <c r="J66" s="47">
        <f>SUBTOTAL(9,J67)</f>
        <v>0</v>
      </c>
      <c r="K66" s="30"/>
      <c r="L66" s="68"/>
    </row>
    <row r="67" spans="2:12" s="7" customFormat="1" ht="18" customHeight="1" outlineLevel="2" x14ac:dyDescent="0.25">
      <c r="B67" s="1" t="s">
        <v>109</v>
      </c>
      <c r="C67" s="60" t="s">
        <v>110</v>
      </c>
      <c r="D67" s="72"/>
      <c r="E67" s="59"/>
      <c r="F67" s="59"/>
      <c r="G67" s="32" t="s">
        <v>38</v>
      </c>
      <c r="H67" s="33">
        <v>1</v>
      </c>
      <c r="I67" s="48"/>
      <c r="J67" s="49">
        <f>H67*I67</f>
        <v>0</v>
      </c>
      <c r="K67" s="118" t="s">
        <v>28</v>
      </c>
      <c r="L67" s="117" t="s">
        <v>29</v>
      </c>
    </row>
    <row r="68" spans="2:12" ht="12.6" customHeight="1" outlineLevel="1" x14ac:dyDescent="0.25">
      <c r="B68" s="53" t="s">
        <v>111</v>
      </c>
      <c r="C68" s="27" t="e">
        <f>_xlfn.XLOOKUP(F68,#REF!,#REF!,0,0)</f>
        <v>#REF!</v>
      </c>
      <c r="D68" s="73"/>
      <c r="E68" s="28" t="s">
        <v>101</v>
      </c>
      <c r="F68" s="35">
        <v>6600829</v>
      </c>
      <c r="G68" s="28" t="e">
        <f>_xlfn.XLOOKUP(F68,#REF!,#REF!,0,0)</f>
        <v>#REF!</v>
      </c>
      <c r="H68" s="29">
        <f>SUBTOTAL(9,H69)</f>
        <v>73.33</v>
      </c>
      <c r="I68" s="50"/>
      <c r="J68" s="47">
        <f>SUBTOTAL(9,J69)</f>
        <v>0</v>
      </c>
      <c r="K68" s="30"/>
      <c r="L68" s="68"/>
    </row>
    <row r="69" spans="2:12" s="7" customFormat="1" ht="52.8" outlineLevel="2" x14ac:dyDescent="0.25">
      <c r="B69" s="1" t="s">
        <v>112</v>
      </c>
      <c r="C69" s="60" t="s">
        <v>32</v>
      </c>
      <c r="D69" s="72" t="s">
        <v>26</v>
      </c>
      <c r="E69" s="59"/>
      <c r="F69" s="59"/>
      <c r="G69" s="32" t="s">
        <v>27</v>
      </c>
      <c r="H69" s="33">
        <f>53.39+15.91+4.03</f>
        <v>73.33</v>
      </c>
      <c r="I69" s="48"/>
      <c r="J69" s="49">
        <f>H69*I69</f>
        <v>0</v>
      </c>
      <c r="K69" s="118" t="s">
        <v>33</v>
      </c>
      <c r="L69" s="117" t="s">
        <v>29</v>
      </c>
    </row>
    <row r="70" spans="2:12" outlineLevel="1" x14ac:dyDescent="0.25">
      <c r="B70" s="53" t="s">
        <v>113</v>
      </c>
      <c r="C70" s="27" t="e">
        <f>_xlfn.XLOOKUP(F70,#REF!,#REF!,0,0)</f>
        <v>#REF!</v>
      </c>
      <c r="D70" s="35"/>
      <c r="E70" s="28" t="s">
        <v>101</v>
      </c>
      <c r="F70" s="35">
        <v>6600024</v>
      </c>
      <c r="G70" s="28" t="e">
        <f>_xlfn.XLOOKUP(F70,#REF!,#REF!,0,0)</f>
        <v>#REF!</v>
      </c>
      <c r="H70" s="29">
        <v>1</v>
      </c>
      <c r="I70" s="50"/>
      <c r="J70" s="47">
        <f>SUBTOTAL(9,J71:J72)</f>
        <v>0</v>
      </c>
      <c r="K70" s="30"/>
      <c r="L70" s="68"/>
    </row>
    <row r="71" spans="2:12" s="7" customFormat="1" ht="26.4" outlineLevel="2" x14ac:dyDescent="0.25">
      <c r="B71" s="1" t="s">
        <v>114</v>
      </c>
      <c r="C71" s="60" t="s">
        <v>115</v>
      </c>
      <c r="D71" s="72" t="s">
        <v>26</v>
      </c>
      <c r="E71"/>
      <c r="F71" s="59"/>
      <c r="G71" s="77" t="s">
        <v>38</v>
      </c>
      <c r="H71" s="78">
        <v>1</v>
      </c>
      <c r="I71" s="48"/>
      <c r="J71" s="49">
        <f>H71*I71</f>
        <v>0</v>
      </c>
      <c r="K71" s="118" t="s">
        <v>73</v>
      </c>
      <c r="L71" s="117" t="s">
        <v>29</v>
      </c>
    </row>
    <row r="72" spans="2:12" s="7" customFormat="1" ht="26.4" outlineLevel="2" x14ac:dyDescent="0.25">
      <c r="B72" s="1" t="s">
        <v>116</v>
      </c>
      <c r="C72" s="60" t="s">
        <v>117</v>
      </c>
      <c r="D72" s="72" t="s">
        <v>26</v>
      </c>
      <c r="E72"/>
      <c r="F72" s="61"/>
      <c r="G72" s="77" t="s">
        <v>38</v>
      </c>
      <c r="H72" s="78">
        <v>1</v>
      </c>
      <c r="I72" s="48"/>
      <c r="J72" s="49">
        <f>H72*I72</f>
        <v>0</v>
      </c>
      <c r="K72" s="118" t="s">
        <v>73</v>
      </c>
      <c r="L72" s="117" t="s">
        <v>29</v>
      </c>
    </row>
    <row r="73" spans="2:12" outlineLevel="1" x14ac:dyDescent="0.25">
      <c r="B73" s="53" t="s">
        <v>118</v>
      </c>
      <c r="C73" s="27" t="e">
        <f>_xlfn.XLOOKUP(F73,#REF!,#REF!,0,0)</f>
        <v>#REF!</v>
      </c>
      <c r="D73" s="35"/>
      <c r="E73" s="28" t="s">
        <v>101</v>
      </c>
      <c r="F73" s="35">
        <v>6601519</v>
      </c>
      <c r="G73" s="28" t="e">
        <f>_xlfn.XLOOKUP(F73,#REF!,#REF!,0,0)</f>
        <v>#REF!</v>
      </c>
      <c r="H73" s="29">
        <v>1</v>
      </c>
      <c r="I73" s="50"/>
      <c r="J73" s="47">
        <f>SUBTOTAL(9,J74:J80)</f>
        <v>0</v>
      </c>
      <c r="K73" s="30"/>
      <c r="L73" s="68"/>
    </row>
    <row r="74" spans="2:12" s="7" customFormat="1" ht="41.1" customHeight="1" outlineLevel="2" x14ac:dyDescent="0.25">
      <c r="B74" s="1" t="s">
        <v>119</v>
      </c>
      <c r="C74" s="60" t="s">
        <v>120</v>
      </c>
      <c r="D74" s="72" t="s">
        <v>26</v>
      </c>
      <c r="E74"/>
      <c r="F74" s="61"/>
      <c r="G74" s="62" t="s">
        <v>38</v>
      </c>
      <c r="H74" s="5">
        <v>1</v>
      </c>
      <c r="I74" s="48"/>
      <c r="J74" s="49">
        <f t="shared" ref="J74:J84" si="0">H74*I74</f>
        <v>0</v>
      </c>
      <c r="K74" s="118" t="s">
        <v>28</v>
      </c>
      <c r="L74" s="117" t="s">
        <v>29</v>
      </c>
    </row>
    <row r="75" spans="2:12" s="7" customFormat="1" ht="26.4" outlineLevel="2" x14ac:dyDescent="0.25">
      <c r="B75" s="1" t="s">
        <v>121</v>
      </c>
      <c r="C75" s="60" t="s">
        <v>122</v>
      </c>
      <c r="D75" s="72" t="s">
        <v>26</v>
      </c>
      <c r="E75"/>
      <c r="F75" s="61"/>
      <c r="G75" s="62" t="s">
        <v>38</v>
      </c>
      <c r="H75" s="5">
        <v>1</v>
      </c>
      <c r="I75" s="48"/>
      <c r="J75" s="49">
        <f t="shared" si="0"/>
        <v>0</v>
      </c>
      <c r="K75" s="118" t="s">
        <v>28</v>
      </c>
      <c r="L75" s="117" t="s">
        <v>29</v>
      </c>
    </row>
    <row r="76" spans="2:12" s="7" customFormat="1" ht="26.4" outlineLevel="2" x14ac:dyDescent="0.25">
      <c r="B76" s="1" t="s">
        <v>123</v>
      </c>
      <c r="C76" s="60" t="s">
        <v>124</v>
      </c>
      <c r="D76" s="72" t="s">
        <v>26</v>
      </c>
      <c r="E76"/>
      <c r="F76" s="61"/>
      <c r="G76" s="62" t="s">
        <v>38</v>
      </c>
      <c r="H76" s="5">
        <v>1</v>
      </c>
      <c r="I76" s="48"/>
      <c r="J76" s="49">
        <f t="shared" si="0"/>
        <v>0</v>
      </c>
      <c r="K76" s="118" t="s">
        <v>28</v>
      </c>
      <c r="L76" s="117" t="s">
        <v>29</v>
      </c>
    </row>
    <row r="77" spans="2:12" s="7" customFormat="1" ht="39.6" outlineLevel="2" x14ac:dyDescent="0.25">
      <c r="B77" s="1" t="s">
        <v>125</v>
      </c>
      <c r="C77" s="60" t="s">
        <v>126</v>
      </c>
      <c r="D77" s="72" t="s">
        <v>26</v>
      </c>
      <c r="E77"/>
      <c r="F77" s="61"/>
      <c r="G77" s="62" t="s">
        <v>38</v>
      </c>
      <c r="H77" s="5">
        <v>1</v>
      </c>
      <c r="I77" s="48"/>
      <c r="J77" s="49">
        <f t="shared" si="0"/>
        <v>0</v>
      </c>
      <c r="K77" s="118" t="s">
        <v>28</v>
      </c>
      <c r="L77" s="117" t="s">
        <v>29</v>
      </c>
    </row>
    <row r="78" spans="2:12" s="7" customFormat="1" ht="39.6" outlineLevel="2" x14ac:dyDescent="0.25">
      <c r="B78" s="1" t="s">
        <v>127</v>
      </c>
      <c r="C78" s="60" t="s">
        <v>128</v>
      </c>
      <c r="D78" s="72" t="s">
        <v>26</v>
      </c>
      <c r="E78"/>
      <c r="F78" s="61"/>
      <c r="G78" s="62" t="s">
        <v>38</v>
      </c>
      <c r="H78" s="5">
        <v>1</v>
      </c>
      <c r="I78" s="48"/>
      <c r="J78" s="49">
        <f t="shared" si="0"/>
        <v>0</v>
      </c>
      <c r="K78" s="118" t="s">
        <v>28</v>
      </c>
      <c r="L78" s="117" t="s">
        <v>29</v>
      </c>
    </row>
    <row r="79" spans="2:12" s="7" customFormat="1" ht="39.6" outlineLevel="2" x14ac:dyDescent="0.25">
      <c r="B79" s="1" t="s">
        <v>129</v>
      </c>
      <c r="C79" s="60" t="s">
        <v>130</v>
      </c>
      <c r="D79" s="72" t="s">
        <v>26</v>
      </c>
      <c r="E79"/>
      <c r="F79" s="61"/>
      <c r="G79" s="62" t="s">
        <v>38</v>
      </c>
      <c r="H79" s="5">
        <v>1</v>
      </c>
      <c r="I79" s="48"/>
      <c r="J79" s="49">
        <f t="shared" si="0"/>
        <v>0</v>
      </c>
      <c r="K79" s="118" t="s">
        <v>28</v>
      </c>
      <c r="L79" s="117" t="s">
        <v>29</v>
      </c>
    </row>
    <row r="80" spans="2:12" s="7" customFormat="1" ht="39.6" outlineLevel="2" x14ac:dyDescent="0.25">
      <c r="B80" s="1" t="s">
        <v>131</v>
      </c>
      <c r="C80" s="60" t="s">
        <v>132</v>
      </c>
      <c r="D80" s="72" t="s">
        <v>26</v>
      </c>
      <c r="E80"/>
      <c r="F80" s="61"/>
      <c r="G80" s="62" t="s">
        <v>38</v>
      </c>
      <c r="H80" s="5">
        <v>1</v>
      </c>
      <c r="I80" s="48"/>
      <c r="J80" s="49">
        <f t="shared" si="0"/>
        <v>0</v>
      </c>
      <c r="K80" s="118" t="s">
        <v>28</v>
      </c>
      <c r="L80" s="117" t="s">
        <v>29</v>
      </c>
    </row>
    <row r="81" spans="2:12" outlineLevel="1" x14ac:dyDescent="0.25">
      <c r="B81" s="53" t="s">
        <v>133</v>
      </c>
      <c r="C81" s="27" t="e">
        <f>_xlfn.XLOOKUP(F81,#REF!,#REF!,0,0)</f>
        <v>#REF!</v>
      </c>
      <c r="D81" s="35"/>
      <c r="E81" s="28" t="s">
        <v>101</v>
      </c>
      <c r="F81" s="35">
        <v>6600023</v>
      </c>
      <c r="G81" s="28" t="e">
        <f>_xlfn.XLOOKUP(F81,#REF!,#REF!,0,0)</f>
        <v>#REF!</v>
      </c>
      <c r="H81" s="29">
        <v>1</v>
      </c>
      <c r="I81" s="50"/>
      <c r="J81" s="47">
        <f>SUBTOTAL(9,J82:J84)</f>
        <v>0</v>
      </c>
      <c r="K81" s="30"/>
      <c r="L81" s="68"/>
    </row>
    <row r="82" spans="2:12" s="7" customFormat="1" ht="58.5" customHeight="1" outlineLevel="2" x14ac:dyDescent="0.25">
      <c r="B82" s="1" t="s">
        <v>134</v>
      </c>
      <c r="C82" s="60" t="s">
        <v>135</v>
      </c>
      <c r="D82" s="72" t="s">
        <v>26</v>
      </c>
      <c r="E82" s="59"/>
      <c r="F82" s="59"/>
      <c r="G82" s="62" t="s">
        <v>38</v>
      </c>
      <c r="H82" s="5">
        <v>1</v>
      </c>
      <c r="I82" s="48"/>
      <c r="J82" s="49">
        <f t="shared" si="0"/>
        <v>0</v>
      </c>
      <c r="K82" s="118" t="s">
        <v>39</v>
      </c>
      <c r="L82" s="119" t="s">
        <v>29</v>
      </c>
    </row>
    <row r="83" spans="2:12" s="7" customFormat="1" ht="58.5" customHeight="1" outlineLevel="2" x14ac:dyDescent="0.25">
      <c r="B83" s="1" t="s">
        <v>136</v>
      </c>
      <c r="C83" s="60" t="s">
        <v>137</v>
      </c>
      <c r="D83" s="72" t="s">
        <v>26</v>
      </c>
      <c r="E83" s="59"/>
      <c r="F83" s="59"/>
      <c r="G83" s="62" t="s">
        <v>38</v>
      </c>
      <c r="H83" s="5">
        <v>1</v>
      </c>
      <c r="I83" s="48"/>
      <c r="J83" s="49">
        <f t="shared" si="0"/>
        <v>0</v>
      </c>
      <c r="K83" s="118" t="s">
        <v>39</v>
      </c>
      <c r="L83" s="119" t="s">
        <v>29</v>
      </c>
    </row>
    <row r="84" spans="2:12" s="7" customFormat="1" ht="58.5" customHeight="1" outlineLevel="2" x14ac:dyDescent="0.25">
      <c r="B84" s="1" t="s">
        <v>138</v>
      </c>
      <c r="C84" s="60" t="s">
        <v>139</v>
      </c>
      <c r="D84" s="72" t="s">
        <v>26</v>
      </c>
      <c r="E84" s="59"/>
      <c r="F84" s="59"/>
      <c r="G84" s="62" t="s">
        <v>38</v>
      </c>
      <c r="H84" s="5">
        <v>1</v>
      </c>
      <c r="I84" s="48"/>
      <c r="J84" s="49">
        <f t="shared" si="0"/>
        <v>0</v>
      </c>
      <c r="K84" s="118" t="s">
        <v>39</v>
      </c>
      <c r="L84" s="119" t="s">
        <v>29</v>
      </c>
    </row>
    <row r="85" spans="2:12" outlineLevel="1" x14ac:dyDescent="0.25">
      <c r="B85" s="53" t="s">
        <v>111</v>
      </c>
      <c r="C85" s="27" t="e">
        <f>_xlfn.XLOOKUP(F85,#REF!,#REF!,0,0)</f>
        <v>#REF!</v>
      </c>
      <c r="D85" s="73"/>
      <c r="E85" s="28" t="s">
        <v>101</v>
      </c>
      <c r="F85" s="35">
        <v>6601160</v>
      </c>
      <c r="G85" s="28" t="e">
        <f>_xlfn.XLOOKUP(F85,#REF!,#REF!,0,0)</f>
        <v>#REF!</v>
      </c>
      <c r="H85" s="29">
        <f>SUBTOTAL(9,H86)</f>
        <v>53.834999999999994</v>
      </c>
      <c r="I85" s="50"/>
      <c r="J85" s="47">
        <f>SUBTOTAL(9,J86)</f>
        <v>0</v>
      </c>
      <c r="K85" s="30"/>
      <c r="L85" s="68"/>
    </row>
    <row r="86" spans="2:12" s="7" customFormat="1" ht="32.549999999999997" customHeight="1" outlineLevel="2" x14ac:dyDescent="0.25">
      <c r="B86" s="1" t="s">
        <v>112</v>
      </c>
      <c r="C86" s="60" t="s">
        <v>140</v>
      </c>
      <c r="D86" s="72" t="s">
        <v>26</v>
      </c>
      <c r="E86" s="59"/>
      <c r="F86" s="59"/>
      <c r="G86" s="32" t="s">
        <v>141</v>
      </c>
      <c r="H86" s="33">
        <f>2.24*4.25+2.65*4.25+5.65*2.67+5.65*2.18+0.5*5.65*2</f>
        <v>53.834999999999994</v>
      </c>
      <c r="I86" s="48"/>
      <c r="J86" s="49">
        <f>H86*I86</f>
        <v>0</v>
      </c>
      <c r="K86" s="118" t="s">
        <v>142</v>
      </c>
      <c r="L86" s="119" t="s">
        <v>29</v>
      </c>
    </row>
    <row r="87" spans="2:12" x14ac:dyDescent="0.25">
      <c r="B87" s="22">
        <v>8</v>
      </c>
      <c r="C87" s="23" t="s">
        <v>143</v>
      </c>
      <c r="D87" s="58"/>
      <c r="E87" s="58" t="s">
        <v>101</v>
      </c>
      <c r="F87" s="58"/>
      <c r="G87" s="24"/>
      <c r="H87" s="25"/>
      <c r="I87" s="45"/>
      <c r="J87" s="89">
        <f>SUBTOTAL(9,J88:J117)</f>
        <v>0</v>
      </c>
      <c r="K87" s="26"/>
      <c r="L87" s="67"/>
    </row>
    <row r="88" spans="2:12" outlineLevel="1" x14ac:dyDescent="0.25">
      <c r="B88" s="53" t="s">
        <v>144</v>
      </c>
      <c r="C88" s="27" t="e">
        <f>_xlfn.XLOOKUP(F88,#REF!,#REF!,0,0)</f>
        <v>#REF!</v>
      </c>
      <c r="D88" s="73"/>
      <c r="E88" s="28" t="s">
        <v>101</v>
      </c>
      <c r="F88" s="35">
        <v>6600020</v>
      </c>
      <c r="G88" s="28" t="e">
        <f>_xlfn.XLOOKUP(F88,#REF!,#REF!,0,0)</f>
        <v>#REF!</v>
      </c>
      <c r="H88" s="29">
        <f>SUBTOTAL(9,H89)</f>
        <v>15</v>
      </c>
      <c r="I88" s="50"/>
      <c r="J88" s="47">
        <f>SUBTOTAL(9,J89)</f>
        <v>0</v>
      </c>
      <c r="K88" s="30"/>
      <c r="L88" s="68"/>
    </row>
    <row r="89" spans="2:12" s="7" customFormat="1" ht="26.4" outlineLevel="2" x14ac:dyDescent="0.25">
      <c r="B89" s="1" t="s">
        <v>145</v>
      </c>
      <c r="C89" s="60" t="s">
        <v>48</v>
      </c>
      <c r="D89" s="72" t="s">
        <v>26</v>
      </c>
      <c r="E89" s="59"/>
      <c r="F89" s="59"/>
      <c r="G89" s="32" t="s">
        <v>27</v>
      </c>
      <c r="H89" s="33">
        <f>ROUND(0.55*3.9*6.9,0)</f>
        <v>15</v>
      </c>
      <c r="I89" s="48"/>
      <c r="J89" s="49">
        <f t="shared" ref="J89:J91" si="1">H89*I89</f>
        <v>0</v>
      </c>
      <c r="K89" s="118" t="s">
        <v>28</v>
      </c>
      <c r="L89" s="119" t="s">
        <v>29</v>
      </c>
    </row>
    <row r="90" spans="2:12" outlineLevel="1" x14ac:dyDescent="0.25">
      <c r="B90" s="53" t="s">
        <v>146</v>
      </c>
      <c r="C90" s="27" t="e">
        <f>_xlfn.XLOOKUP(F90,#REF!,#REF!,0,0)</f>
        <v>#REF!</v>
      </c>
      <c r="D90" s="73"/>
      <c r="E90" s="28" t="s">
        <v>101</v>
      </c>
      <c r="F90" s="35">
        <v>6600781</v>
      </c>
      <c r="G90" s="28" t="e">
        <f>_xlfn.XLOOKUP(F90,#REF!,#REF!,0,0)</f>
        <v>#REF!</v>
      </c>
      <c r="H90" s="29">
        <f>SUBTOTAL(9,H91)</f>
        <v>66</v>
      </c>
      <c r="I90" s="50"/>
      <c r="J90" s="47">
        <f>SUBTOTAL(9,J91)</f>
        <v>0</v>
      </c>
      <c r="K90" s="30"/>
      <c r="L90" s="68"/>
    </row>
    <row r="91" spans="2:12" s="7" customFormat="1" ht="42.6" customHeight="1" outlineLevel="2" x14ac:dyDescent="0.25">
      <c r="B91" s="1" t="s">
        <v>147</v>
      </c>
      <c r="C91" s="60" t="s">
        <v>148</v>
      </c>
      <c r="D91" s="72" t="s">
        <v>26</v>
      </c>
      <c r="E91" s="59"/>
      <c r="F91" s="61"/>
      <c r="G91" s="62" t="s">
        <v>149</v>
      </c>
      <c r="H91" s="33">
        <f>6*11</f>
        <v>66</v>
      </c>
      <c r="I91" s="48"/>
      <c r="J91" s="49">
        <f t="shared" si="1"/>
        <v>0</v>
      </c>
      <c r="K91" s="118" t="s">
        <v>28</v>
      </c>
      <c r="L91" s="119" t="s">
        <v>29</v>
      </c>
    </row>
    <row r="92" spans="2:12" ht="12.6" customHeight="1" outlineLevel="1" x14ac:dyDescent="0.25">
      <c r="B92" s="53" t="s">
        <v>150</v>
      </c>
      <c r="C92" s="27" t="e">
        <f>_xlfn.XLOOKUP(F92,#REF!,#REF!,0,0)</f>
        <v>#REF!</v>
      </c>
      <c r="D92" s="73"/>
      <c r="E92" s="28" t="s">
        <v>101</v>
      </c>
      <c r="F92" s="35">
        <v>6600829</v>
      </c>
      <c r="G92" s="28" t="e">
        <f>_xlfn.XLOOKUP(F92,#REF!,#REF!,0,0)</f>
        <v>#REF!</v>
      </c>
      <c r="H92" s="29">
        <f>SUBTOTAL(9,H93)</f>
        <v>25.7</v>
      </c>
      <c r="I92" s="50"/>
      <c r="J92" s="47">
        <f>SUBTOTAL(9,J93)</f>
        <v>0</v>
      </c>
      <c r="K92" s="30"/>
      <c r="L92" s="68"/>
    </row>
    <row r="93" spans="2:12" s="7" customFormat="1" ht="52.8" outlineLevel="2" x14ac:dyDescent="0.25">
      <c r="B93" s="1" t="s">
        <v>151</v>
      </c>
      <c r="C93" s="115" t="s">
        <v>32</v>
      </c>
      <c r="D93" s="72" t="s">
        <v>26</v>
      </c>
      <c r="E93" s="59"/>
      <c r="F93" s="59"/>
      <c r="G93" s="32" t="s">
        <v>27</v>
      </c>
      <c r="H93" s="33">
        <v>25.7</v>
      </c>
      <c r="I93" s="48"/>
      <c r="J93" s="49">
        <f t="shared" ref="J93" si="2">H93*I93</f>
        <v>0</v>
      </c>
      <c r="K93" s="118" t="s">
        <v>33</v>
      </c>
      <c r="L93" s="117" t="s">
        <v>29</v>
      </c>
    </row>
    <row r="94" spans="2:12" outlineLevel="1" x14ac:dyDescent="0.25">
      <c r="B94" s="53" t="s">
        <v>152</v>
      </c>
      <c r="C94" s="27" t="e">
        <f>_xlfn.XLOOKUP(F94,#REF!,#REF!,0,0)</f>
        <v>#REF!</v>
      </c>
      <c r="D94" s="35"/>
      <c r="E94" s="28" t="s">
        <v>101</v>
      </c>
      <c r="F94" s="35">
        <v>6600024</v>
      </c>
      <c r="G94" s="28" t="e">
        <f>_xlfn.XLOOKUP(F94,#REF!,#REF!,0,0)</f>
        <v>#REF!</v>
      </c>
      <c r="H94" s="29">
        <v>1</v>
      </c>
      <c r="I94" s="50"/>
      <c r="J94" s="47">
        <f>SUBTOTAL(9,J95:J104)</f>
        <v>0</v>
      </c>
      <c r="K94" s="30"/>
      <c r="L94" s="68"/>
    </row>
    <row r="95" spans="2:12" s="7" customFormat="1" ht="28.5" customHeight="1" outlineLevel="2" x14ac:dyDescent="0.25">
      <c r="B95" s="1" t="s">
        <v>153</v>
      </c>
      <c r="C95" s="122" t="s">
        <v>154</v>
      </c>
      <c r="D95" s="72" t="s">
        <v>26</v>
      </c>
      <c r="E95"/>
      <c r="F95" s="59"/>
      <c r="G95" s="62" t="s">
        <v>38</v>
      </c>
      <c r="H95" s="33">
        <v>1</v>
      </c>
      <c r="I95" s="48"/>
      <c r="J95" s="49">
        <f t="shared" ref="J95:J117" si="3">H95*I95</f>
        <v>0</v>
      </c>
      <c r="K95" s="118" t="s">
        <v>73</v>
      </c>
      <c r="L95" s="117" t="s">
        <v>29</v>
      </c>
    </row>
    <row r="96" spans="2:12" s="7" customFormat="1" ht="26.4" outlineLevel="2" x14ac:dyDescent="0.25">
      <c r="B96" s="1" t="s">
        <v>155</v>
      </c>
      <c r="C96" s="60" t="s">
        <v>156</v>
      </c>
      <c r="D96" s="72" t="s">
        <v>26</v>
      </c>
      <c r="E96"/>
      <c r="F96" s="61"/>
      <c r="G96" s="62" t="s">
        <v>38</v>
      </c>
      <c r="H96" s="5">
        <v>1</v>
      </c>
      <c r="I96" s="48"/>
      <c r="J96" s="49">
        <f t="shared" si="3"/>
        <v>0</v>
      </c>
      <c r="K96" s="118" t="s">
        <v>73</v>
      </c>
      <c r="L96" s="117" t="s">
        <v>29</v>
      </c>
    </row>
    <row r="97" spans="2:12" s="7" customFormat="1" ht="26.4" outlineLevel="2" x14ac:dyDescent="0.25">
      <c r="B97" s="1" t="s">
        <v>157</v>
      </c>
      <c r="C97" s="60" t="s">
        <v>117</v>
      </c>
      <c r="D97" s="72" t="s">
        <v>26</v>
      </c>
      <c r="E97"/>
      <c r="F97" s="61"/>
      <c r="G97" s="62" t="s">
        <v>38</v>
      </c>
      <c r="H97" s="5">
        <v>1</v>
      </c>
      <c r="I97" s="48"/>
      <c r="J97" s="49">
        <f t="shared" si="3"/>
        <v>0</v>
      </c>
      <c r="K97" s="118" t="s">
        <v>73</v>
      </c>
      <c r="L97" s="117" t="s">
        <v>29</v>
      </c>
    </row>
    <row r="98" spans="2:12" s="7" customFormat="1" ht="26.4" outlineLevel="2" x14ac:dyDescent="0.25">
      <c r="B98" s="1" t="s">
        <v>158</v>
      </c>
      <c r="C98" s="60" t="s">
        <v>115</v>
      </c>
      <c r="D98" s="72" t="s">
        <v>26</v>
      </c>
      <c r="E98"/>
      <c r="F98" s="61"/>
      <c r="G98" s="62" t="s">
        <v>38</v>
      </c>
      <c r="H98" s="5">
        <v>1</v>
      </c>
      <c r="I98" s="48"/>
      <c r="J98" s="49">
        <f t="shared" si="3"/>
        <v>0</v>
      </c>
      <c r="K98" s="118" t="s">
        <v>73</v>
      </c>
      <c r="L98" s="117" t="s">
        <v>29</v>
      </c>
    </row>
    <row r="99" spans="2:12" s="7" customFormat="1" ht="26.4" outlineLevel="2" x14ac:dyDescent="0.25">
      <c r="B99" s="1" t="s">
        <v>159</v>
      </c>
      <c r="C99" s="60" t="s">
        <v>160</v>
      </c>
      <c r="D99" s="72" t="s">
        <v>26</v>
      </c>
      <c r="E99"/>
      <c r="F99" s="61"/>
      <c r="G99" s="62" t="s">
        <v>38</v>
      </c>
      <c r="H99" s="5">
        <v>1</v>
      </c>
      <c r="I99" s="48"/>
      <c r="J99" s="49">
        <f t="shared" si="3"/>
        <v>0</v>
      </c>
      <c r="K99" s="118" t="s">
        <v>73</v>
      </c>
      <c r="L99" s="117" t="s">
        <v>29</v>
      </c>
    </row>
    <row r="100" spans="2:12" s="7" customFormat="1" ht="26.4" outlineLevel="2" x14ac:dyDescent="0.25">
      <c r="B100" s="1" t="s">
        <v>161</v>
      </c>
      <c r="C100" s="60" t="s">
        <v>162</v>
      </c>
      <c r="D100" s="72" t="s">
        <v>26</v>
      </c>
      <c r="E100"/>
      <c r="F100" s="61"/>
      <c r="G100" s="62" t="s">
        <v>38</v>
      </c>
      <c r="H100" s="5">
        <v>1</v>
      </c>
      <c r="I100" s="48"/>
      <c r="J100" s="49">
        <f t="shared" si="3"/>
        <v>0</v>
      </c>
      <c r="K100" s="118" t="s">
        <v>73</v>
      </c>
      <c r="L100" s="117" t="s">
        <v>29</v>
      </c>
    </row>
    <row r="101" spans="2:12" s="7" customFormat="1" ht="26.4" outlineLevel="2" x14ac:dyDescent="0.25">
      <c r="B101" s="1" t="s">
        <v>163</v>
      </c>
      <c r="C101" s="60" t="s">
        <v>164</v>
      </c>
      <c r="D101" s="72" t="s">
        <v>26</v>
      </c>
      <c r="E101"/>
      <c r="F101" s="61"/>
      <c r="G101" s="62" t="s">
        <v>38</v>
      </c>
      <c r="H101" s="5">
        <v>1</v>
      </c>
      <c r="I101" s="48"/>
      <c r="J101" s="49">
        <f t="shared" si="3"/>
        <v>0</v>
      </c>
      <c r="K101" s="118" t="s">
        <v>73</v>
      </c>
      <c r="L101" s="117" t="s">
        <v>29</v>
      </c>
    </row>
    <row r="102" spans="2:12" s="7" customFormat="1" ht="39.6" outlineLevel="2" x14ac:dyDescent="0.25">
      <c r="B102" s="1" t="s">
        <v>165</v>
      </c>
      <c r="C102" s="60" t="s">
        <v>166</v>
      </c>
      <c r="D102" s="72" t="s">
        <v>26</v>
      </c>
      <c r="E102"/>
      <c r="F102" s="61"/>
      <c r="G102" s="62" t="s">
        <v>38</v>
      </c>
      <c r="H102" s="5">
        <v>1</v>
      </c>
      <c r="I102" s="48"/>
      <c r="J102" s="49">
        <f t="shared" si="3"/>
        <v>0</v>
      </c>
      <c r="K102" s="118" t="s">
        <v>75</v>
      </c>
      <c r="L102" s="117" t="s">
        <v>29</v>
      </c>
    </row>
    <row r="103" spans="2:12" s="7" customFormat="1" ht="44.55" customHeight="1" outlineLevel="2" x14ac:dyDescent="0.25">
      <c r="B103" s="1" t="s">
        <v>167</v>
      </c>
      <c r="C103" s="60" t="s">
        <v>168</v>
      </c>
      <c r="D103" s="72" t="s">
        <v>26</v>
      </c>
      <c r="E103"/>
      <c r="F103" s="61"/>
      <c r="G103" s="62" t="s">
        <v>38</v>
      </c>
      <c r="H103" s="5">
        <v>1</v>
      </c>
      <c r="I103" s="48"/>
      <c r="J103" s="49">
        <f t="shared" si="3"/>
        <v>0</v>
      </c>
      <c r="K103" s="118" t="s">
        <v>75</v>
      </c>
      <c r="L103" s="117" t="s">
        <v>29</v>
      </c>
    </row>
    <row r="104" spans="2:12" s="7" customFormat="1" ht="39.6" outlineLevel="2" x14ac:dyDescent="0.25">
      <c r="B104" s="1" t="s">
        <v>169</v>
      </c>
      <c r="C104" s="60" t="s">
        <v>170</v>
      </c>
      <c r="D104" s="72" t="s">
        <v>26</v>
      </c>
      <c r="E104"/>
      <c r="F104" s="61"/>
      <c r="G104" s="62" t="s">
        <v>38</v>
      </c>
      <c r="H104" s="5">
        <v>1</v>
      </c>
      <c r="I104" s="48"/>
      <c r="J104" s="49">
        <f t="shared" si="3"/>
        <v>0</v>
      </c>
      <c r="K104" s="118" t="s">
        <v>75</v>
      </c>
      <c r="L104" s="117" t="s">
        <v>29</v>
      </c>
    </row>
    <row r="105" spans="2:12" outlineLevel="1" x14ac:dyDescent="0.25">
      <c r="B105" s="53" t="s">
        <v>171</v>
      </c>
      <c r="C105" s="27" t="e">
        <f>_xlfn.XLOOKUP(F105,#REF!,#REF!,0,0)</f>
        <v>#REF!</v>
      </c>
      <c r="D105" s="35"/>
      <c r="E105" s="28" t="s">
        <v>101</v>
      </c>
      <c r="F105" s="35">
        <v>6601519</v>
      </c>
      <c r="G105" s="28" t="e">
        <f>_xlfn.XLOOKUP(F105,#REF!,#REF!,0,0)</f>
        <v>#REF!</v>
      </c>
      <c r="H105" s="29">
        <v>1</v>
      </c>
      <c r="I105" s="50"/>
      <c r="J105" s="47">
        <f>SUBTOTAL(9,J106:J112)</f>
        <v>0</v>
      </c>
      <c r="K105" s="30"/>
      <c r="L105" s="68"/>
    </row>
    <row r="106" spans="2:12" s="7" customFormat="1" ht="43.05" customHeight="1" outlineLevel="2" x14ac:dyDescent="0.25">
      <c r="B106" s="1" t="s">
        <v>172</v>
      </c>
      <c r="C106" s="60" t="s">
        <v>173</v>
      </c>
      <c r="D106" s="72" t="s">
        <v>26</v>
      </c>
      <c r="E106"/>
      <c r="F106" s="59"/>
      <c r="G106" s="62" t="s">
        <v>38</v>
      </c>
      <c r="H106" s="33">
        <v>1</v>
      </c>
      <c r="I106" s="48"/>
      <c r="J106" s="49">
        <f t="shared" si="3"/>
        <v>0</v>
      </c>
      <c r="K106" s="118" t="s">
        <v>28</v>
      </c>
      <c r="L106" s="117" t="s">
        <v>29</v>
      </c>
    </row>
    <row r="107" spans="2:12" s="7" customFormat="1" ht="26.4" outlineLevel="2" x14ac:dyDescent="0.25">
      <c r="B107" s="1" t="s">
        <v>174</v>
      </c>
      <c r="C107" s="60" t="s">
        <v>175</v>
      </c>
      <c r="D107" s="72" t="s">
        <v>26</v>
      </c>
      <c r="E107"/>
      <c r="F107" s="61"/>
      <c r="G107" s="62" t="s">
        <v>38</v>
      </c>
      <c r="H107" s="33">
        <v>1</v>
      </c>
      <c r="I107" s="48"/>
      <c r="J107" s="49">
        <f t="shared" si="3"/>
        <v>0</v>
      </c>
      <c r="K107" s="118" t="s">
        <v>28</v>
      </c>
      <c r="L107" s="117" t="s">
        <v>29</v>
      </c>
    </row>
    <row r="108" spans="2:12" s="7" customFormat="1" ht="39.6" outlineLevel="2" x14ac:dyDescent="0.25">
      <c r="B108" s="1" t="s">
        <v>176</v>
      </c>
      <c r="C108" s="60" t="s">
        <v>130</v>
      </c>
      <c r="D108" s="72" t="s">
        <v>26</v>
      </c>
      <c r="E108"/>
      <c r="F108" s="61"/>
      <c r="G108" s="62" t="s">
        <v>38</v>
      </c>
      <c r="H108" s="33">
        <v>1</v>
      </c>
      <c r="I108" s="48"/>
      <c r="J108" s="49">
        <f t="shared" si="3"/>
        <v>0</v>
      </c>
      <c r="K108" s="118" t="s">
        <v>28</v>
      </c>
      <c r="L108" s="117" t="s">
        <v>29</v>
      </c>
    </row>
    <row r="109" spans="2:12" s="7" customFormat="1" ht="39.6" outlineLevel="2" x14ac:dyDescent="0.25">
      <c r="B109" s="1" t="s">
        <v>159</v>
      </c>
      <c r="C109" s="60" t="s">
        <v>177</v>
      </c>
      <c r="D109" s="72" t="s">
        <v>26</v>
      </c>
      <c r="E109"/>
      <c r="F109" s="61"/>
      <c r="G109" s="62" t="s">
        <v>38</v>
      </c>
      <c r="H109" s="5">
        <v>1</v>
      </c>
      <c r="I109" s="48"/>
      <c r="J109" s="49">
        <f t="shared" si="3"/>
        <v>0</v>
      </c>
      <c r="K109" s="118" t="s">
        <v>28</v>
      </c>
      <c r="L109" s="117" t="s">
        <v>29</v>
      </c>
    </row>
    <row r="110" spans="2:12" s="7" customFormat="1" ht="39.6" outlineLevel="2" x14ac:dyDescent="0.25">
      <c r="B110" s="1" t="s">
        <v>178</v>
      </c>
      <c r="C110" s="60" t="s">
        <v>179</v>
      </c>
      <c r="D110" s="72" t="s">
        <v>26</v>
      </c>
      <c r="E110"/>
      <c r="F110" s="61"/>
      <c r="G110" s="62" t="s">
        <v>38</v>
      </c>
      <c r="H110" s="5">
        <v>1</v>
      </c>
      <c r="I110" s="48"/>
      <c r="J110" s="49">
        <f t="shared" si="3"/>
        <v>0</v>
      </c>
      <c r="K110" s="118" t="s">
        <v>28</v>
      </c>
      <c r="L110" s="117" t="s">
        <v>29</v>
      </c>
    </row>
    <row r="111" spans="2:12" s="7" customFormat="1" ht="26.4" outlineLevel="2" x14ac:dyDescent="0.25">
      <c r="B111" s="1" t="s">
        <v>180</v>
      </c>
      <c r="C111" s="60" t="s">
        <v>181</v>
      </c>
      <c r="D111" s="72" t="s">
        <v>26</v>
      </c>
      <c r="E111"/>
      <c r="F111" s="61"/>
      <c r="G111" s="62" t="s">
        <v>38</v>
      </c>
      <c r="H111" s="5">
        <v>1</v>
      </c>
      <c r="I111" s="48"/>
      <c r="J111" s="49">
        <f t="shared" si="3"/>
        <v>0</v>
      </c>
      <c r="K111" s="118" t="s">
        <v>28</v>
      </c>
      <c r="L111" s="117" t="s">
        <v>29</v>
      </c>
    </row>
    <row r="112" spans="2:12" s="7" customFormat="1" ht="26.4" outlineLevel="2" x14ac:dyDescent="0.25">
      <c r="B112" s="1" t="s">
        <v>182</v>
      </c>
      <c r="C112" s="60" t="s">
        <v>183</v>
      </c>
      <c r="D112" s="72" t="s">
        <v>26</v>
      </c>
      <c r="E112"/>
      <c r="F112" s="61"/>
      <c r="G112" s="62" t="s">
        <v>38</v>
      </c>
      <c r="H112" s="5">
        <v>1</v>
      </c>
      <c r="I112" s="48"/>
      <c r="J112" s="49">
        <f t="shared" si="3"/>
        <v>0</v>
      </c>
      <c r="K112" s="118" t="s">
        <v>28</v>
      </c>
      <c r="L112" s="117" t="s">
        <v>29</v>
      </c>
    </row>
    <row r="113" spans="2:12" outlineLevel="1" x14ac:dyDescent="0.25">
      <c r="B113" s="53" t="s">
        <v>184</v>
      </c>
      <c r="C113" s="27" t="e">
        <f>_xlfn.XLOOKUP(F113,#REF!,#REF!,0,0)</f>
        <v>#REF!</v>
      </c>
      <c r="D113" s="73"/>
      <c r="E113" s="28" t="s">
        <v>101</v>
      </c>
      <c r="F113" s="35">
        <v>6600023</v>
      </c>
      <c r="G113" s="28" t="e">
        <f>_xlfn.XLOOKUP(F113,#REF!,#REF!,0,0)</f>
        <v>#REF!</v>
      </c>
      <c r="H113" s="29">
        <v>1</v>
      </c>
      <c r="I113" s="50"/>
      <c r="J113" s="47">
        <f>SUBTOTAL(9,J114:J117)</f>
        <v>0</v>
      </c>
      <c r="K113" s="30"/>
      <c r="L113" s="68"/>
    </row>
    <row r="114" spans="2:12" s="7" customFormat="1" ht="64.5" customHeight="1" outlineLevel="2" x14ac:dyDescent="0.25">
      <c r="B114" s="1" t="s">
        <v>185</v>
      </c>
      <c r="C114" s="60" t="s">
        <v>186</v>
      </c>
      <c r="D114" s="72" t="s">
        <v>26</v>
      </c>
      <c r="E114" s="59"/>
      <c r="F114" s="59"/>
      <c r="G114" s="62" t="s">
        <v>38</v>
      </c>
      <c r="H114" s="33">
        <v>1</v>
      </c>
      <c r="I114" s="48"/>
      <c r="J114" s="49">
        <f t="shared" si="3"/>
        <v>0</v>
      </c>
      <c r="K114" s="118" t="s">
        <v>39</v>
      </c>
      <c r="L114" s="117" t="s">
        <v>29</v>
      </c>
    </row>
    <row r="115" spans="2:12" s="7" customFormat="1" ht="48.6" customHeight="1" outlineLevel="2" x14ac:dyDescent="0.25">
      <c r="B115" s="1" t="s">
        <v>187</v>
      </c>
      <c r="C115" s="60" t="s">
        <v>188</v>
      </c>
      <c r="D115" s="72" t="s">
        <v>26</v>
      </c>
      <c r="E115" s="59"/>
      <c r="F115" s="59"/>
      <c r="G115" s="62" t="s">
        <v>38</v>
      </c>
      <c r="H115" s="5">
        <v>1</v>
      </c>
      <c r="I115" s="48"/>
      <c r="J115" s="49">
        <f t="shared" si="3"/>
        <v>0</v>
      </c>
      <c r="K115" s="118" t="s">
        <v>39</v>
      </c>
      <c r="L115" s="117" t="s">
        <v>29</v>
      </c>
    </row>
    <row r="116" spans="2:12" s="7" customFormat="1" ht="45.6" customHeight="1" outlineLevel="2" x14ac:dyDescent="0.25">
      <c r="B116" s="1" t="s">
        <v>189</v>
      </c>
      <c r="C116" s="60" t="s">
        <v>190</v>
      </c>
      <c r="D116" s="72" t="s">
        <v>26</v>
      </c>
      <c r="E116" s="59"/>
      <c r="F116" s="59"/>
      <c r="G116" s="62" t="s">
        <v>38</v>
      </c>
      <c r="H116" s="5">
        <v>1</v>
      </c>
      <c r="I116" s="48"/>
      <c r="J116" s="49">
        <f t="shared" si="3"/>
        <v>0</v>
      </c>
      <c r="K116" s="118" t="s">
        <v>39</v>
      </c>
      <c r="L116" s="117" t="s">
        <v>29</v>
      </c>
    </row>
    <row r="117" spans="2:12" s="7" customFormat="1" ht="45" customHeight="1" outlineLevel="2" x14ac:dyDescent="0.25">
      <c r="B117" s="1" t="s">
        <v>191</v>
      </c>
      <c r="C117" s="60" t="s">
        <v>192</v>
      </c>
      <c r="D117" s="72" t="s">
        <v>26</v>
      </c>
      <c r="E117" s="59"/>
      <c r="F117" s="59"/>
      <c r="G117" s="62" t="s">
        <v>38</v>
      </c>
      <c r="H117" s="5">
        <v>1</v>
      </c>
      <c r="I117" s="48"/>
      <c r="J117" s="49">
        <f t="shared" si="3"/>
        <v>0</v>
      </c>
      <c r="K117" s="118" t="s">
        <v>39</v>
      </c>
      <c r="L117" s="117" t="s">
        <v>29</v>
      </c>
    </row>
    <row r="118" spans="2:12" x14ac:dyDescent="0.25">
      <c r="B118" s="22">
        <v>9</v>
      </c>
      <c r="C118" s="23" t="s">
        <v>193</v>
      </c>
      <c r="D118" s="58"/>
      <c r="E118" s="58" t="s">
        <v>101</v>
      </c>
      <c r="F118" s="58"/>
      <c r="G118" s="24"/>
      <c r="H118" s="25"/>
      <c r="I118" s="45"/>
      <c r="J118" s="89">
        <f>SUBTOTAL(9,J119:J126)</f>
        <v>0</v>
      </c>
      <c r="K118" s="26"/>
      <c r="L118" s="67"/>
    </row>
    <row r="119" spans="2:12" outlineLevel="1" x14ac:dyDescent="0.25">
      <c r="B119" s="53" t="s">
        <v>194</v>
      </c>
      <c r="C119" s="27" t="e">
        <f>_xlfn.XLOOKUP(F119,#REF!,#REF!,0,0)</f>
        <v>#REF!</v>
      </c>
      <c r="D119" s="73"/>
      <c r="E119" s="28" t="s">
        <v>101</v>
      </c>
      <c r="F119" s="35">
        <v>6600020</v>
      </c>
      <c r="G119" s="28" t="e">
        <f>_xlfn.XLOOKUP(F119,#REF!,#REF!,0,0)</f>
        <v>#REF!</v>
      </c>
      <c r="H119" s="29">
        <f>SUBTOTAL(9,H120)</f>
        <v>60</v>
      </c>
      <c r="I119" s="50"/>
      <c r="J119" s="47">
        <f>SUBTOTAL(9,J120)</f>
        <v>0</v>
      </c>
      <c r="K119" s="30"/>
      <c r="L119" s="68"/>
    </row>
    <row r="120" spans="2:12" s="7" customFormat="1" ht="26.4" outlineLevel="2" x14ac:dyDescent="0.25">
      <c r="B120" s="1" t="s">
        <v>195</v>
      </c>
      <c r="C120" s="60" t="s">
        <v>196</v>
      </c>
      <c r="D120" s="72" t="s">
        <v>26</v>
      </c>
      <c r="E120" s="59"/>
      <c r="F120" s="59"/>
      <c r="G120" s="32" t="s">
        <v>27</v>
      </c>
      <c r="H120" s="33">
        <f>ROUND(2.5*5.65*4.25,0)</f>
        <v>60</v>
      </c>
      <c r="I120" s="48"/>
      <c r="J120" s="49">
        <f t="shared" ref="J120" si="4">H120*I120</f>
        <v>0</v>
      </c>
      <c r="K120" s="118" t="s">
        <v>28</v>
      </c>
      <c r="L120" s="117" t="s">
        <v>29</v>
      </c>
    </row>
    <row r="121" spans="2:12" ht="12.6" customHeight="1" outlineLevel="1" x14ac:dyDescent="0.25">
      <c r="B121" s="53" t="s">
        <v>197</v>
      </c>
      <c r="C121" s="27" t="e">
        <f>_xlfn.XLOOKUP(F121,#REF!,#REF!,0,0)</f>
        <v>#REF!</v>
      </c>
      <c r="D121" s="73"/>
      <c r="E121" s="28" t="s">
        <v>101</v>
      </c>
      <c r="F121" s="35">
        <v>6600829</v>
      </c>
      <c r="G121" s="28" t="e">
        <f>_xlfn.XLOOKUP(F121,#REF!,#REF!,0,0)</f>
        <v>#REF!</v>
      </c>
      <c r="H121" s="29">
        <f>SUBTOTAL(9,H122)</f>
        <v>19.45</v>
      </c>
      <c r="I121" s="50"/>
      <c r="J121" s="47">
        <f>SUBTOTAL(9,J122)</f>
        <v>0</v>
      </c>
      <c r="K121" s="30"/>
      <c r="L121" s="68"/>
    </row>
    <row r="122" spans="2:12" s="7" customFormat="1" ht="52.8" outlineLevel="2" x14ac:dyDescent="0.25">
      <c r="B122" s="1" t="s">
        <v>198</v>
      </c>
      <c r="C122" s="115" t="s">
        <v>32</v>
      </c>
      <c r="D122" s="72" t="s">
        <v>26</v>
      </c>
      <c r="E122" s="59"/>
      <c r="F122" s="59"/>
      <c r="G122" s="32" t="s">
        <v>27</v>
      </c>
      <c r="H122" s="33">
        <v>19.45</v>
      </c>
      <c r="J122" s="49">
        <f t="shared" ref="J122" si="5">H122*I122</f>
        <v>0</v>
      </c>
      <c r="K122" s="118" t="s">
        <v>33</v>
      </c>
      <c r="L122" s="117" t="s">
        <v>29</v>
      </c>
    </row>
    <row r="123" spans="2:12" outlineLevel="1" x14ac:dyDescent="0.25">
      <c r="B123" s="53" t="s">
        <v>199</v>
      </c>
      <c r="C123" s="27" t="e">
        <f>_xlfn.XLOOKUP(F123,#REF!,#REF!,0,0)</f>
        <v>#REF!</v>
      </c>
      <c r="D123" s="73"/>
      <c r="E123" s="28" t="s">
        <v>101</v>
      </c>
      <c r="F123" s="35">
        <v>6600023</v>
      </c>
      <c r="G123" s="28" t="e">
        <f>_xlfn.XLOOKUP(F123,#REF!,#REF!,0,0)</f>
        <v>#REF!</v>
      </c>
      <c r="H123" s="29">
        <f>SUBTOTAL(9,H124)</f>
        <v>1</v>
      </c>
      <c r="I123" s="50"/>
      <c r="J123" s="47">
        <f>SUBTOTAL(9,J124)</f>
        <v>0</v>
      </c>
      <c r="K123" s="30"/>
      <c r="L123" s="68"/>
    </row>
    <row r="124" spans="2:12" s="7" customFormat="1" ht="64.5" customHeight="1" outlineLevel="2" x14ac:dyDescent="0.25">
      <c r="B124" s="1" t="s">
        <v>200</v>
      </c>
      <c r="C124" s="60" t="s">
        <v>201</v>
      </c>
      <c r="D124" s="72" t="s">
        <v>26</v>
      </c>
      <c r="E124" s="59"/>
      <c r="F124" s="59"/>
      <c r="G124" s="32" t="s">
        <v>38</v>
      </c>
      <c r="H124" s="33">
        <v>1</v>
      </c>
      <c r="I124" s="48"/>
      <c r="J124" s="49">
        <f t="shared" ref="J124" si="6">H124*I124</f>
        <v>0</v>
      </c>
      <c r="K124" s="118" t="s">
        <v>39</v>
      </c>
      <c r="L124" s="117" t="s">
        <v>29</v>
      </c>
    </row>
    <row r="125" spans="2:12" outlineLevel="1" x14ac:dyDescent="0.25">
      <c r="B125" s="53" t="s">
        <v>202</v>
      </c>
      <c r="C125" s="27" t="e">
        <f>_xlfn.XLOOKUP(F125,#REF!,#REF!,0,0)</f>
        <v>#REF!</v>
      </c>
      <c r="D125" s="73"/>
      <c r="E125" s="28" t="s">
        <v>101</v>
      </c>
      <c r="F125" s="35">
        <v>6601160</v>
      </c>
      <c r="G125" s="28" t="e">
        <f>_xlfn.XLOOKUP(F125,#REF!,#REF!,0,0)</f>
        <v>#REF!</v>
      </c>
      <c r="H125" s="29">
        <f>SUBTOTAL(9,H126)</f>
        <v>141</v>
      </c>
      <c r="I125" s="50"/>
      <c r="J125" s="47">
        <f>SUBTOTAL(9,J126)</f>
        <v>0</v>
      </c>
      <c r="K125" s="30"/>
      <c r="L125" s="68"/>
    </row>
    <row r="126" spans="2:12" s="7" customFormat="1" ht="39" customHeight="1" outlineLevel="2" x14ac:dyDescent="0.25">
      <c r="B126" s="1" t="s">
        <v>203</v>
      </c>
      <c r="C126" s="60" t="s">
        <v>204</v>
      </c>
      <c r="D126" s="72" t="s">
        <v>26</v>
      </c>
      <c r="E126" s="59"/>
      <c r="F126" s="59"/>
      <c r="G126" s="32" t="s">
        <v>141</v>
      </c>
      <c r="H126" s="33">
        <v>141</v>
      </c>
      <c r="I126" s="48"/>
      <c r="J126" s="49">
        <f>H126*I126</f>
        <v>0</v>
      </c>
      <c r="K126" s="118" t="s">
        <v>142</v>
      </c>
      <c r="L126" s="117" t="s">
        <v>29</v>
      </c>
    </row>
    <row r="127" spans="2:12" x14ac:dyDescent="0.25">
      <c r="B127" s="22">
        <v>10</v>
      </c>
      <c r="C127" s="23" t="s">
        <v>205</v>
      </c>
      <c r="D127" s="58"/>
      <c r="E127" s="58" t="s">
        <v>101</v>
      </c>
      <c r="F127" s="58"/>
      <c r="G127" s="24"/>
      <c r="H127" s="25"/>
      <c r="I127" s="45"/>
      <c r="J127" s="46">
        <f>SUBTOTAL(9,J128:J171)</f>
        <v>0</v>
      </c>
      <c r="K127" s="26"/>
      <c r="L127" s="67"/>
    </row>
    <row r="128" spans="2:12" outlineLevel="1" x14ac:dyDescent="0.25">
      <c r="B128" s="53" t="s">
        <v>206</v>
      </c>
      <c r="C128" s="27" t="e">
        <f>_xlfn.XLOOKUP(F128,#REF!,#REF!,0,0)</f>
        <v>#REF!</v>
      </c>
      <c r="D128" s="73"/>
      <c r="E128" s="28" t="s">
        <v>101</v>
      </c>
      <c r="F128" s="35">
        <v>6600020</v>
      </c>
      <c r="G128" s="28" t="e">
        <f>_xlfn.XLOOKUP(F128,#REF!,#REF!,0,0)</f>
        <v>#REF!</v>
      </c>
      <c r="H128" s="29">
        <f>SUBTOTAL(9,H129)</f>
        <v>21</v>
      </c>
      <c r="I128" s="50"/>
      <c r="J128" s="47">
        <f>SUBTOTAL(9,J129)</f>
        <v>0</v>
      </c>
      <c r="K128" s="30"/>
      <c r="L128" s="68"/>
    </row>
    <row r="129" spans="2:12" s="7" customFormat="1" ht="26.4" outlineLevel="2" x14ac:dyDescent="0.25">
      <c r="B129" s="1" t="s">
        <v>207</v>
      </c>
      <c r="C129" s="60" t="s">
        <v>48</v>
      </c>
      <c r="D129" s="72" t="s">
        <v>26</v>
      </c>
      <c r="E129"/>
      <c r="F129" s="59"/>
      <c r="G129" s="32" t="s">
        <v>27</v>
      </c>
      <c r="H129" s="33">
        <f>ROUND(0.4*5*10.5,0)</f>
        <v>21</v>
      </c>
      <c r="I129" s="48"/>
      <c r="J129" s="49">
        <f t="shared" ref="J129:J131" si="7">H129*I129</f>
        <v>0</v>
      </c>
      <c r="K129" s="118" t="s">
        <v>28</v>
      </c>
      <c r="L129" s="117" t="s">
        <v>29</v>
      </c>
    </row>
    <row r="130" spans="2:12" outlineLevel="1" x14ac:dyDescent="0.25">
      <c r="B130" s="53" t="s">
        <v>206</v>
      </c>
      <c r="C130" s="27" t="e">
        <f>_xlfn.XLOOKUP(F130,#REF!,#REF!,0,0)</f>
        <v>#REF!</v>
      </c>
      <c r="D130" s="73"/>
      <c r="E130" s="28" t="s">
        <v>101</v>
      </c>
      <c r="F130" s="35">
        <v>6600781</v>
      </c>
      <c r="G130" s="28" t="e">
        <f>_xlfn.XLOOKUP(F130,#REF!,#REF!,0,0)</f>
        <v>#REF!</v>
      </c>
      <c r="H130" s="29">
        <f>SUBTOTAL(9,H131)</f>
        <v>13</v>
      </c>
      <c r="I130" s="50"/>
      <c r="J130" s="47">
        <f>SUBTOTAL(9,J131)</f>
        <v>0</v>
      </c>
      <c r="K130" s="30"/>
      <c r="L130" s="68"/>
    </row>
    <row r="131" spans="2:12" s="7" customFormat="1" ht="44.1" customHeight="1" outlineLevel="2" x14ac:dyDescent="0.25">
      <c r="B131" s="1" t="s">
        <v>208</v>
      </c>
      <c r="C131" s="60" t="s">
        <v>148</v>
      </c>
      <c r="D131" s="74" t="s">
        <v>26</v>
      </c>
      <c r="E131"/>
      <c r="F131" s="61"/>
      <c r="G131" s="62" t="s">
        <v>209</v>
      </c>
      <c r="H131" s="5">
        <v>13</v>
      </c>
      <c r="I131" s="48"/>
      <c r="J131" s="49">
        <f t="shared" si="7"/>
        <v>0</v>
      </c>
      <c r="K131" s="118" t="s">
        <v>28</v>
      </c>
      <c r="L131" s="117" t="s">
        <v>29</v>
      </c>
    </row>
    <row r="132" spans="2:12" outlineLevel="1" x14ac:dyDescent="0.25">
      <c r="B132" s="53" t="s">
        <v>210</v>
      </c>
      <c r="C132" s="27" t="e">
        <f>_xlfn.XLOOKUP(F132,#REF!,#REF!,0,0)</f>
        <v>#REF!</v>
      </c>
      <c r="D132" s="73"/>
      <c r="E132" s="28" t="s">
        <v>101</v>
      </c>
      <c r="F132" s="35">
        <v>6600829</v>
      </c>
      <c r="G132" s="28" t="e">
        <f>_xlfn.XLOOKUP(F132,#REF!,#REF!,0,0)</f>
        <v>#REF!</v>
      </c>
      <c r="H132" s="29">
        <f>SUBTOTAL(9,H133)</f>
        <v>45.71</v>
      </c>
      <c r="I132" s="50"/>
      <c r="J132" s="47">
        <f>SUBTOTAL(9,J133)</f>
        <v>0</v>
      </c>
      <c r="K132" s="30"/>
      <c r="L132" s="68"/>
    </row>
    <row r="133" spans="2:12" s="7" customFormat="1" ht="52.8" outlineLevel="2" x14ac:dyDescent="0.25">
      <c r="B133" s="1" t="s">
        <v>211</v>
      </c>
      <c r="C133" s="115" t="s">
        <v>32</v>
      </c>
      <c r="D133" s="72" t="s">
        <v>26</v>
      </c>
      <c r="E133"/>
      <c r="F133" s="59"/>
      <c r="G133" s="32" t="s">
        <v>27</v>
      </c>
      <c r="H133" s="33">
        <f>16.7+5.98+4.91+5.22+4.77+8.13</f>
        <v>45.71</v>
      </c>
      <c r="I133" s="76"/>
      <c r="J133" s="49">
        <f t="shared" ref="J133" si="8">H133*I133</f>
        <v>0</v>
      </c>
      <c r="K133" s="118" t="s">
        <v>33</v>
      </c>
      <c r="L133" s="117" t="s">
        <v>29</v>
      </c>
    </row>
    <row r="134" spans="2:12" outlineLevel="1" x14ac:dyDescent="0.25">
      <c r="B134" s="53" t="s">
        <v>212</v>
      </c>
      <c r="C134" s="27" t="e">
        <f>_xlfn.XLOOKUP(F134,#REF!,#REF!,0,0)</f>
        <v>#REF!</v>
      </c>
      <c r="D134" s="73"/>
      <c r="E134" s="28" t="s">
        <v>101</v>
      </c>
      <c r="F134" s="35">
        <v>6600024</v>
      </c>
      <c r="G134" s="28" t="e">
        <f>_xlfn.XLOOKUP(F134,#REF!,#REF!,0,0)</f>
        <v>#REF!</v>
      </c>
      <c r="H134" s="29">
        <v>1</v>
      </c>
      <c r="I134" s="50"/>
      <c r="J134" s="47">
        <f>SUBTOTAL(9,J135:J149)</f>
        <v>0</v>
      </c>
      <c r="K134" s="30"/>
      <c r="L134" s="68"/>
    </row>
    <row r="135" spans="2:12" s="7" customFormat="1" ht="26.4" outlineLevel="2" x14ac:dyDescent="0.25">
      <c r="B135" s="1" t="s">
        <v>213</v>
      </c>
      <c r="C135" s="60" t="s">
        <v>162</v>
      </c>
      <c r="D135" s="72" t="s">
        <v>26</v>
      </c>
      <c r="E135"/>
      <c r="F135" s="59"/>
      <c r="G135" s="32" t="s">
        <v>38</v>
      </c>
      <c r="H135" s="33">
        <v>1</v>
      </c>
      <c r="I135" s="48"/>
      <c r="J135" s="49">
        <f t="shared" ref="J135:J171" si="9">H135*I135</f>
        <v>0</v>
      </c>
      <c r="K135" s="118" t="s">
        <v>73</v>
      </c>
      <c r="L135" s="117" t="s">
        <v>29</v>
      </c>
    </row>
    <row r="136" spans="2:12" s="7" customFormat="1" ht="26.4" outlineLevel="2" x14ac:dyDescent="0.25">
      <c r="B136" s="1" t="s">
        <v>214</v>
      </c>
      <c r="C136" s="60" t="s">
        <v>160</v>
      </c>
      <c r="D136" s="72" t="s">
        <v>26</v>
      </c>
      <c r="E136"/>
      <c r="F136" s="59"/>
      <c r="G136" s="32" t="s">
        <v>38</v>
      </c>
      <c r="H136" s="33">
        <v>1</v>
      </c>
      <c r="I136" s="48"/>
      <c r="J136" s="49">
        <f t="shared" si="9"/>
        <v>0</v>
      </c>
      <c r="K136" s="118" t="s">
        <v>73</v>
      </c>
      <c r="L136" s="117" t="s">
        <v>29</v>
      </c>
    </row>
    <row r="137" spans="2:12" s="7" customFormat="1" ht="26.4" outlineLevel="2" x14ac:dyDescent="0.25">
      <c r="B137" s="1" t="s">
        <v>215</v>
      </c>
      <c r="C137" s="60" t="s">
        <v>216</v>
      </c>
      <c r="D137" s="72" t="s">
        <v>26</v>
      </c>
      <c r="E137"/>
      <c r="F137" s="61"/>
      <c r="G137" s="62" t="s">
        <v>38</v>
      </c>
      <c r="H137" s="5">
        <v>1</v>
      </c>
      <c r="I137" s="48"/>
      <c r="J137" s="49">
        <f t="shared" si="9"/>
        <v>0</v>
      </c>
      <c r="K137" s="118" t="s">
        <v>73</v>
      </c>
      <c r="L137" s="117" t="s">
        <v>29</v>
      </c>
    </row>
    <row r="138" spans="2:12" s="7" customFormat="1" ht="26.4" outlineLevel="2" x14ac:dyDescent="0.25">
      <c r="B138" s="1" t="s">
        <v>217</v>
      </c>
      <c r="C138" s="60" t="s">
        <v>218</v>
      </c>
      <c r="D138" s="72" t="s">
        <v>26</v>
      </c>
      <c r="E138"/>
      <c r="F138" s="61"/>
      <c r="G138" s="62" t="s">
        <v>38</v>
      </c>
      <c r="H138" s="5">
        <v>1</v>
      </c>
      <c r="I138" s="48"/>
      <c r="J138" s="49">
        <f t="shared" si="9"/>
        <v>0</v>
      </c>
      <c r="K138" s="118" t="s">
        <v>73</v>
      </c>
      <c r="L138" s="117" t="s">
        <v>29</v>
      </c>
    </row>
    <row r="139" spans="2:12" s="7" customFormat="1" ht="26.4" outlineLevel="2" x14ac:dyDescent="0.25">
      <c r="B139" s="1" t="s">
        <v>219</v>
      </c>
      <c r="C139" s="60" t="s">
        <v>220</v>
      </c>
      <c r="D139" s="72" t="s">
        <v>26</v>
      </c>
      <c r="E139"/>
      <c r="F139" s="61"/>
      <c r="G139" s="62" t="s">
        <v>38</v>
      </c>
      <c r="H139" s="5">
        <v>1</v>
      </c>
      <c r="I139" s="48"/>
      <c r="J139" s="49">
        <f t="shared" si="9"/>
        <v>0</v>
      </c>
      <c r="K139" s="118" t="s">
        <v>73</v>
      </c>
      <c r="L139" s="117" t="s">
        <v>29</v>
      </c>
    </row>
    <row r="140" spans="2:12" s="7" customFormat="1" ht="26.4" outlineLevel="2" x14ac:dyDescent="0.25">
      <c r="B140" s="1" t="s">
        <v>221</v>
      </c>
      <c r="C140" s="60" t="s">
        <v>222</v>
      </c>
      <c r="D140" s="72" t="s">
        <v>26</v>
      </c>
      <c r="E140"/>
      <c r="F140" s="61"/>
      <c r="G140" s="62" t="s">
        <v>38</v>
      </c>
      <c r="H140" s="5">
        <v>1</v>
      </c>
      <c r="I140" s="48"/>
      <c r="J140" s="49">
        <f t="shared" si="9"/>
        <v>0</v>
      </c>
      <c r="K140" s="118" t="s">
        <v>73</v>
      </c>
      <c r="L140" s="117" t="s">
        <v>29</v>
      </c>
    </row>
    <row r="141" spans="2:12" s="7" customFormat="1" ht="26.4" outlineLevel="2" x14ac:dyDescent="0.25">
      <c r="B141" s="1" t="s">
        <v>223</v>
      </c>
      <c r="C141" s="60" t="s">
        <v>224</v>
      </c>
      <c r="D141" s="72" t="s">
        <v>26</v>
      </c>
      <c r="E141"/>
      <c r="F141" s="61"/>
      <c r="G141" s="62" t="s">
        <v>38</v>
      </c>
      <c r="H141" s="5">
        <v>1</v>
      </c>
      <c r="I141" s="48"/>
      <c r="J141" s="49">
        <f t="shared" si="9"/>
        <v>0</v>
      </c>
      <c r="K141" s="118" t="s">
        <v>73</v>
      </c>
      <c r="L141" s="117" t="s">
        <v>29</v>
      </c>
    </row>
    <row r="142" spans="2:12" s="7" customFormat="1" ht="39.6" outlineLevel="2" x14ac:dyDescent="0.25">
      <c r="B142" s="1" t="s">
        <v>225</v>
      </c>
      <c r="C142" s="60" t="s">
        <v>226</v>
      </c>
      <c r="D142" s="72" t="s">
        <v>26</v>
      </c>
      <c r="E142"/>
      <c r="F142" s="61"/>
      <c r="G142" s="62" t="s">
        <v>38</v>
      </c>
      <c r="H142" s="5">
        <v>1</v>
      </c>
      <c r="I142" s="48"/>
      <c r="J142" s="49">
        <f t="shared" si="9"/>
        <v>0</v>
      </c>
      <c r="K142" s="118" t="s">
        <v>75</v>
      </c>
      <c r="L142" s="117" t="s">
        <v>29</v>
      </c>
    </row>
    <row r="143" spans="2:12" s="7" customFormat="1" ht="39.6" outlineLevel="2" x14ac:dyDescent="0.25">
      <c r="B143" s="1" t="s">
        <v>227</v>
      </c>
      <c r="C143" s="60" t="s">
        <v>228</v>
      </c>
      <c r="D143" s="72" t="s">
        <v>26</v>
      </c>
      <c r="E143"/>
      <c r="F143" s="61"/>
      <c r="G143" s="62" t="s">
        <v>38</v>
      </c>
      <c r="H143" s="5">
        <v>1</v>
      </c>
      <c r="I143" s="48"/>
      <c r="J143" s="49">
        <f t="shared" si="9"/>
        <v>0</v>
      </c>
      <c r="K143" s="118" t="s">
        <v>75</v>
      </c>
      <c r="L143" s="117" t="s">
        <v>29</v>
      </c>
    </row>
    <row r="144" spans="2:12" s="7" customFormat="1" ht="39.6" outlineLevel="2" x14ac:dyDescent="0.25">
      <c r="B144" s="1" t="s">
        <v>229</v>
      </c>
      <c r="C144" s="60" t="s">
        <v>230</v>
      </c>
      <c r="D144" s="72" t="s">
        <v>26</v>
      </c>
      <c r="E144"/>
      <c r="F144" s="61"/>
      <c r="G144" s="62" t="s">
        <v>38</v>
      </c>
      <c r="H144" s="5">
        <v>1</v>
      </c>
      <c r="I144" s="48"/>
      <c r="J144" s="49">
        <f t="shared" si="9"/>
        <v>0</v>
      </c>
      <c r="K144" s="118" t="s">
        <v>75</v>
      </c>
      <c r="L144" s="117" t="s">
        <v>29</v>
      </c>
    </row>
    <row r="145" spans="2:12" s="7" customFormat="1" ht="39.6" outlineLevel="2" x14ac:dyDescent="0.25">
      <c r="B145" s="1" t="s">
        <v>231</v>
      </c>
      <c r="C145" s="60" t="s">
        <v>232</v>
      </c>
      <c r="D145" s="72" t="s">
        <v>26</v>
      </c>
      <c r="E145"/>
      <c r="F145" s="61"/>
      <c r="G145" s="62" t="s">
        <v>38</v>
      </c>
      <c r="H145" s="5">
        <v>1</v>
      </c>
      <c r="I145" s="48"/>
      <c r="J145" s="49">
        <f t="shared" si="9"/>
        <v>0</v>
      </c>
      <c r="K145" s="118" t="s">
        <v>75</v>
      </c>
      <c r="L145" s="117" t="s">
        <v>29</v>
      </c>
    </row>
    <row r="146" spans="2:12" s="7" customFormat="1" ht="39.6" outlineLevel="2" x14ac:dyDescent="0.25">
      <c r="B146" s="1" t="s">
        <v>233</v>
      </c>
      <c r="C146" s="60" t="s">
        <v>234</v>
      </c>
      <c r="D146" s="72" t="s">
        <v>26</v>
      </c>
      <c r="E146"/>
      <c r="F146" s="61"/>
      <c r="G146" s="62" t="s">
        <v>38</v>
      </c>
      <c r="H146" s="5">
        <v>1</v>
      </c>
      <c r="I146" s="48"/>
      <c r="J146" s="49">
        <f t="shared" si="9"/>
        <v>0</v>
      </c>
      <c r="K146" s="118" t="s">
        <v>75</v>
      </c>
      <c r="L146" s="117" t="s">
        <v>29</v>
      </c>
    </row>
    <row r="147" spans="2:12" s="7" customFormat="1" ht="26.4" outlineLevel="2" x14ac:dyDescent="0.25">
      <c r="B147" s="1" t="s">
        <v>235</v>
      </c>
      <c r="C147" s="60" t="s">
        <v>236</v>
      </c>
      <c r="D147" s="72" t="s">
        <v>26</v>
      </c>
      <c r="E147"/>
      <c r="F147" s="61"/>
      <c r="G147" s="62" t="s">
        <v>38</v>
      </c>
      <c r="H147" s="5">
        <v>1</v>
      </c>
      <c r="I147" s="48"/>
      <c r="J147" s="49">
        <f t="shared" si="9"/>
        <v>0</v>
      </c>
      <c r="K147" s="118" t="s">
        <v>75</v>
      </c>
      <c r="L147" s="117" t="s">
        <v>29</v>
      </c>
    </row>
    <row r="148" spans="2:12" s="7" customFormat="1" ht="39.6" outlineLevel="2" x14ac:dyDescent="0.25">
      <c r="B148" s="1" t="s">
        <v>237</v>
      </c>
      <c r="C148" s="60" t="s">
        <v>238</v>
      </c>
      <c r="D148" s="72" t="s">
        <v>26</v>
      </c>
      <c r="E148"/>
      <c r="F148" s="61"/>
      <c r="G148" s="62" t="s">
        <v>38</v>
      </c>
      <c r="H148" s="5">
        <v>1</v>
      </c>
      <c r="I148" s="48"/>
      <c r="J148" s="49">
        <f t="shared" si="9"/>
        <v>0</v>
      </c>
      <c r="K148" s="118" t="s">
        <v>75</v>
      </c>
      <c r="L148" s="117" t="s">
        <v>29</v>
      </c>
    </row>
    <row r="149" spans="2:12" s="7" customFormat="1" ht="39.6" outlineLevel="2" x14ac:dyDescent="0.25">
      <c r="B149" s="1" t="s">
        <v>239</v>
      </c>
      <c r="C149" s="60" t="s">
        <v>240</v>
      </c>
      <c r="D149" s="72" t="s">
        <v>26</v>
      </c>
      <c r="E149"/>
      <c r="F149" s="61"/>
      <c r="G149" s="62" t="s">
        <v>38</v>
      </c>
      <c r="H149" s="5">
        <v>1</v>
      </c>
      <c r="I149" s="48"/>
      <c r="J149" s="49">
        <f t="shared" si="9"/>
        <v>0</v>
      </c>
      <c r="K149" s="118" t="s">
        <v>73</v>
      </c>
      <c r="L149" s="117" t="s">
        <v>29</v>
      </c>
    </row>
    <row r="150" spans="2:12" outlineLevel="1" x14ac:dyDescent="0.25">
      <c r="B150" s="53" t="s">
        <v>241</v>
      </c>
      <c r="C150" s="27" t="e">
        <f>_xlfn.XLOOKUP(F150,#REF!,#REF!,0,0)</f>
        <v>#REF!</v>
      </c>
      <c r="D150" s="35"/>
      <c r="E150" s="28" t="s">
        <v>101</v>
      </c>
      <c r="F150" s="35">
        <v>6600790</v>
      </c>
      <c r="G150" s="28" t="e">
        <f>_xlfn.XLOOKUP(F150,#REF!,#REF!,0,0)</f>
        <v>#REF!</v>
      </c>
      <c r="H150" s="29">
        <v>1</v>
      </c>
      <c r="I150" s="50"/>
      <c r="J150" s="47">
        <f>SUBTOTAL(9,J151:J155)</f>
        <v>0</v>
      </c>
      <c r="K150" s="30"/>
      <c r="L150" s="68"/>
    </row>
    <row r="151" spans="2:12" s="7" customFormat="1" ht="39.6" outlineLevel="2" x14ac:dyDescent="0.25">
      <c r="B151" s="1" t="s">
        <v>242</v>
      </c>
      <c r="C151" s="60" t="s">
        <v>243</v>
      </c>
      <c r="D151" s="72" t="s">
        <v>26</v>
      </c>
      <c r="E151"/>
      <c r="F151" s="61"/>
      <c r="G151" s="62" t="s">
        <v>38</v>
      </c>
      <c r="H151" s="5">
        <v>1</v>
      </c>
      <c r="I151" s="48"/>
      <c r="J151" s="49">
        <f t="shared" si="9"/>
        <v>0</v>
      </c>
      <c r="K151" s="118" t="s">
        <v>28</v>
      </c>
      <c r="L151" s="117" t="s">
        <v>29</v>
      </c>
    </row>
    <row r="152" spans="2:12" s="7" customFormat="1" ht="26.4" outlineLevel="2" x14ac:dyDescent="0.25">
      <c r="B152" s="1" t="s">
        <v>244</v>
      </c>
      <c r="C152" s="60" t="s">
        <v>245</v>
      </c>
      <c r="D152" s="72" t="s">
        <v>26</v>
      </c>
      <c r="E152"/>
      <c r="F152" s="61"/>
      <c r="G152" s="62" t="s">
        <v>38</v>
      </c>
      <c r="H152" s="5">
        <v>1</v>
      </c>
      <c r="I152" s="48"/>
      <c r="J152" s="49">
        <f t="shared" si="9"/>
        <v>0</v>
      </c>
      <c r="K152" s="118" t="s">
        <v>28</v>
      </c>
      <c r="L152" s="117" t="s">
        <v>29</v>
      </c>
    </row>
    <row r="153" spans="2:12" s="7" customFormat="1" ht="26.4" outlineLevel="2" x14ac:dyDescent="0.25">
      <c r="B153" s="1" t="s">
        <v>246</v>
      </c>
      <c r="C153" s="60" t="s">
        <v>247</v>
      </c>
      <c r="D153" s="72" t="s">
        <v>26</v>
      </c>
      <c r="E153"/>
      <c r="F153" s="61"/>
      <c r="G153" s="62" t="s">
        <v>38</v>
      </c>
      <c r="H153" s="5">
        <v>1</v>
      </c>
      <c r="I153" s="48"/>
      <c r="J153" s="49">
        <f t="shared" si="9"/>
        <v>0</v>
      </c>
      <c r="K153" s="118" t="s">
        <v>28</v>
      </c>
      <c r="L153" s="117" t="s">
        <v>29</v>
      </c>
    </row>
    <row r="154" spans="2:12" s="7" customFormat="1" ht="42.6" customHeight="1" outlineLevel="2" x14ac:dyDescent="0.25">
      <c r="B154" s="1" t="s">
        <v>248</v>
      </c>
      <c r="C154" s="60" t="s">
        <v>249</v>
      </c>
      <c r="D154" s="72" t="s">
        <v>26</v>
      </c>
      <c r="E154"/>
      <c r="F154" s="61"/>
      <c r="G154" s="62" t="s">
        <v>38</v>
      </c>
      <c r="H154" s="5">
        <v>1</v>
      </c>
      <c r="I154" s="48"/>
      <c r="J154" s="49">
        <f t="shared" si="9"/>
        <v>0</v>
      </c>
      <c r="K154" s="118" t="s">
        <v>28</v>
      </c>
      <c r="L154" s="117" t="s">
        <v>29</v>
      </c>
    </row>
    <row r="155" spans="2:12" s="7" customFormat="1" ht="43.35" customHeight="1" outlineLevel="2" x14ac:dyDescent="0.25">
      <c r="B155" s="1" t="s">
        <v>250</v>
      </c>
      <c r="C155" s="60" t="s">
        <v>251</v>
      </c>
      <c r="D155" s="72" t="s">
        <v>26</v>
      </c>
      <c r="E155"/>
      <c r="F155" s="61"/>
      <c r="G155" s="62" t="s">
        <v>38</v>
      </c>
      <c r="H155" s="5">
        <v>1</v>
      </c>
      <c r="I155" s="48"/>
      <c r="J155" s="49">
        <f t="shared" si="9"/>
        <v>0</v>
      </c>
      <c r="K155" s="118" t="s">
        <v>28</v>
      </c>
      <c r="L155" s="117" t="s">
        <v>29</v>
      </c>
    </row>
    <row r="156" spans="2:12" outlineLevel="1" x14ac:dyDescent="0.25">
      <c r="B156" s="53" t="s">
        <v>252</v>
      </c>
      <c r="C156" s="27" t="e">
        <f>_xlfn.XLOOKUP(F156,#REF!,#REF!,0,0)</f>
        <v>#REF!</v>
      </c>
      <c r="D156" s="35"/>
      <c r="E156" s="28" t="s">
        <v>101</v>
      </c>
      <c r="F156" s="35">
        <v>6601519</v>
      </c>
      <c r="G156" s="28" t="e">
        <f>_xlfn.XLOOKUP(F156,#REF!,#REF!,0,0)</f>
        <v>#REF!</v>
      </c>
      <c r="H156" s="29">
        <v>1</v>
      </c>
      <c r="I156" s="50"/>
      <c r="J156" s="47">
        <f>SUBTOTAL(9,J157:J160)</f>
        <v>0</v>
      </c>
      <c r="K156" s="30"/>
      <c r="L156" s="68"/>
    </row>
    <row r="157" spans="2:12" s="7" customFormat="1" ht="43.05" customHeight="1" outlineLevel="2" x14ac:dyDescent="0.25">
      <c r="B157" s="1" t="s">
        <v>253</v>
      </c>
      <c r="C157" s="60" t="s">
        <v>254</v>
      </c>
      <c r="D157" s="72" t="s">
        <v>26</v>
      </c>
      <c r="E157"/>
      <c r="F157" s="59"/>
      <c r="G157" s="62" t="s">
        <v>79</v>
      </c>
      <c r="H157" s="33">
        <v>1</v>
      </c>
      <c r="I157" s="48"/>
      <c r="J157" s="49">
        <f t="shared" si="9"/>
        <v>0</v>
      </c>
      <c r="K157" s="118" t="s">
        <v>28</v>
      </c>
      <c r="L157" s="117" t="s">
        <v>29</v>
      </c>
    </row>
    <row r="158" spans="2:12" s="7" customFormat="1" ht="39.6" outlineLevel="2" x14ac:dyDescent="0.25">
      <c r="B158" s="1" t="s">
        <v>255</v>
      </c>
      <c r="C158" s="60" t="s">
        <v>256</v>
      </c>
      <c r="D158" s="72" t="s">
        <v>26</v>
      </c>
      <c r="E158"/>
      <c r="F158" s="61"/>
      <c r="G158" s="62" t="s">
        <v>79</v>
      </c>
      <c r="H158" s="5">
        <v>1</v>
      </c>
      <c r="I158" s="48"/>
      <c r="J158" s="49">
        <f t="shared" si="9"/>
        <v>0</v>
      </c>
      <c r="K158" s="118" t="s">
        <v>28</v>
      </c>
      <c r="L158" s="117" t="s">
        <v>29</v>
      </c>
    </row>
    <row r="159" spans="2:12" s="7" customFormat="1" ht="39.6" outlineLevel="2" x14ac:dyDescent="0.25">
      <c r="B159" s="1" t="s">
        <v>257</v>
      </c>
      <c r="C159" s="60" t="s">
        <v>258</v>
      </c>
      <c r="D159" s="72" t="s">
        <v>26</v>
      </c>
      <c r="E159"/>
      <c r="F159" s="61"/>
      <c r="G159" s="62" t="s">
        <v>79</v>
      </c>
      <c r="H159" s="5">
        <v>1</v>
      </c>
      <c r="I159" s="48"/>
      <c r="J159" s="49">
        <f t="shared" si="9"/>
        <v>0</v>
      </c>
      <c r="K159" s="118" t="s">
        <v>28</v>
      </c>
      <c r="L159" s="117" t="s">
        <v>29</v>
      </c>
    </row>
    <row r="160" spans="2:12" s="7" customFormat="1" ht="39.6" outlineLevel="2" x14ac:dyDescent="0.25">
      <c r="B160" s="1" t="s">
        <v>259</v>
      </c>
      <c r="C160" s="60" t="s">
        <v>260</v>
      </c>
      <c r="D160" s="72" t="s">
        <v>26</v>
      </c>
      <c r="E160"/>
      <c r="F160" s="61"/>
      <c r="G160" s="62" t="s">
        <v>79</v>
      </c>
      <c r="H160" s="5">
        <v>1</v>
      </c>
      <c r="I160" s="48"/>
      <c r="J160" s="49">
        <f t="shared" si="9"/>
        <v>0</v>
      </c>
      <c r="K160" s="118" t="s">
        <v>28</v>
      </c>
      <c r="L160" s="117" t="s">
        <v>29</v>
      </c>
    </row>
    <row r="161" spans="2:12" outlineLevel="1" x14ac:dyDescent="0.25">
      <c r="B161" s="53" t="s">
        <v>261</v>
      </c>
      <c r="C161" s="27" t="e">
        <f>_xlfn.XLOOKUP(F161,#REF!,#REF!,0,0)</f>
        <v>#REF!</v>
      </c>
      <c r="D161" s="73"/>
      <c r="E161" s="28" t="s">
        <v>101</v>
      </c>
      <c r="F161" s="35">
        <v>6600023</v>
      </c>
      <c r="G161" s="28" t="e">
        <f>_xlfn.XLOOKUP(F161,#REF!,#REF!,0,0)</f>
        <v>#REF!</v>
      </c>
      <c r="H161" s="29">
        <v>1</v>
      </c>
      <c r="I161" s="50"/>
      <c r="J161" s="47">
        <f>SUBTOTAL(9,J162:J171)</f>
        <v>0</v>
      </c>
      <c r="K161" s="30"/>
      <c r="L161" s="68"/>
    </row>
    <row r="162" spans="2:12" s="7" customFormat="1" ht="66" outlineLevel="2" x14ac:dyDescent="0.25">
      <c r="B162" s="1" t="s">
        <v>262</v>
      </c>
      <c r="C162" s="60" t="s">
        <v>263</v>
      </c>
      <c r="D162" s="72" t="s">
        <v>26</v>
      </c>
      <c r="E162" s="59"/>
      <c r="F162" s="59"/>
      <c r="G162" s="62" t="s">
        <v>38</v>
      </c>
      <c r="H162" s="33">
        <v>1</v>
      </c>
      <c r="I162" s="48"/>
      <c r="J162" s="49">
        <f t="shared" si="9"/>
        <v>0</v>
      </c>
      <c r="K162" s="118" t="s">
        <v>39</v>
      </c>
      <c r="L162" s="117" t="s">
        <v>29</v>
      </c>
    </row>
    <row r="163" spans="2:12" s="7" customFormat="1" ht="39.6" outlineLevel="2" x14ac:dyDescent="0.25">
      <c r="B163" s="1" t="s">
        <v>264</v>
      </c>
      <c r="C163" s="60" t="s">
        <v>265</v>
      </c>
      <c r="D163" s="72" t="s">
        <v>26</v>
      </c>
      <c r="E163" s="61"/>
      <c r="F163" s="61"/>
      <c r="G163" s="62" t="s">
        <v>38</v>
      </c>
      <c r="H163" s="5">
        <v>1</v>
      </c>
      <c r="I163" s="48"/>
      <c r="J163" s="49">
        <f t="shared" si="9"/>
        <v>0</v>
      </c>
      <c r="K163" s="118" t="s">
        <v>39</v>
      </c>
      <c r="L163" s="117" t="s">
        <v>29</v>
      </c>
    </row>
    <row r="164" spans="2:12" s="7" customFormat="1" ht="39.6" outlineLevel="2" x14ac:dyDescent="0.25">
      <c r="B164" s="1" t="s">
        <v>266</v>
      </c>
      <c r="C164" s="60" t="s">
        <v>267</v>
      </c>
      <c r="D164" s="72" t="s">
        <v>26</v>
      </c>
      <c r="E164" s="61"/>
      <c r="F164" s="61"/>
      <c r="G164" s="62" t="s">
        <v>38</v>
      </c>
      <c r="H164" s="5">
        <v>1</v>
      </c>
      <c r="I164" s="48"/>
      <c r="J164" s="49">
        <f t="shared" si="9"/>
        <v>0</v>
      </c>
      <c r="K164" s="118" t="s">
        <v>39</v>
      </c>
      <c r="L164" s="117" t="s">
        <v>29</v>
      </c>
    </row>
    <row r="165" spans="2:12" s="7" customFormat="1" ht="39.6" outlineLevel="2" x14ac:dyDescent="0.25">
      <c r="B165" s="1" t="s">
        <v>268</v>
      </c>
      <c r="C165" s="60" t="s">
        <v>269</v>
      </c>
      <c r="D165" s="72" t="s">
        <v>26</v>
      </c>
      <c r="E165" s="61"/>
      <c r="F165" s="61"/>
      <c r="G165" s="62" t="s">
        <v>38</v>
      </c>
      <c r="H165" s="5">
        <v>1</v>
      </c>
      <c r="I165" s="48"/>
      <c r="J165" s="49">
        <f t="shared" si="9"/>
        <v>0</v>
      </c>
      <c r="K165" s="118" t="s">
        <v>39</v>
      </c>
      <c r="L165" s="117" t="s">
        <v>29</v>
      </c>
    </row>
    <row r="166" spans="2:12" s="7" customFormat="1" ht="39.6" outlineLevel="2" x14ac:dyDescent="0.25">
      <c r="B166" s="1" t="s">
        <v>270</v>
      </c>
      <c r="C166" s="60" t="s">
        <v>271</v>
      </c>
      <c r="D166" s="72" t="s">
        <v>26</v>
      </c>
      <c r="E166" s="61"/>
      <c r="F166" s="61"/>
      <c r="G166" s="62" t="s">
        <v>38</v>
      </c>
      <c r="H166" s="5">
        <v>1</v>
      </c>
      <c r="I166" s="48"/>
      <c r="J166" s="49">
        <f t="shared" si="9"/>
        <v>0</v>
      </c>
      <c r="K166" s="118" t="s">
        <v>39</v>
      </c>
      <c r="L166" s="117" t="s">
        <v>29</v>
      </c>
    </row>
    <row r="167" spans="2:12" s="7" customFormat="1" ht="39.6" outlineLevel="2" x14ac:dyDescent="0.25">
      <c r="B167" s="1" t="s">
        <v>272</v>
      </c>
      <c r="C167" s="60" t="s">
        <v>273</v>
      </c>
      <c r="D167" s="72" t="s">
        <v>26</v>
      </c>
      <c r="E167" s="61"/>
      <c r="F167" s="61"/>
      <c r="G167" s="62" t="s">
        <v>38</v>
      </c>
      <c r="H167" s="5">
        <v>1</v>
      </c>
      <c r="I167" s="48"/>
      <c r="J167" s="49">
        <f t="shared" si="9"/>
        <v>0</v>
      </c>
      <c r="K167" s="118" t="s">
        <v>39</v>
      </c>
      <c r="L167" s="117" t="s">
        <v>29</v>
      </c>
    </row>
    <row r="168" spans="2:12" s="7" customFormat="1" ht="39.6" outlineLevel="2" x14ac:dyDescent="0.25">
      <c r="B168" s="1" t="s">
        <v>274</v>
      </c>
      <c r="C168" s="60" t="s">
        <v>275</v>
      </c>
      <c r="D168" s="72" t="s">
        <v>26</v>
      </c>
      <c r="E168" s="61"/>
      <c r="F168" s="61"/>
      <c r="G168" s="62" t="s">
        <v>38</v>
      </c>
      <c r="H168" s="5">
        <v>1</v>
      </c>
      <c r="I168" s="48"/>
      <c r="J168" s="49">
        <f t="shared" si="9"/>
        <v>0</v>
      </c>
      <c r="K168" s="118" t="s">
        <v>39</v>
      </c>
      <c r="L168" s="117" t="s">
        <v>29</v>
      </c>
    </row>
    <row r="169" spans="2:12" s="7" customFormat="1" ht="39.6" outlineLevel="2" x14ac:dyDescent="0.25">
      <c r="B169" s="1" t="s">
        <v>276</v>
      </c>
      <c r="C169" s="60" t="s">
        <v>277</v>
      </c>
      <c r="D169" s="72" t="s">
        <v>26</v>
      </c>
      <c r="E169" s="61"/>
      <c r="F169" s="61"/>
      <c r="G169" s="62" t="s">
        <v>38</v>
      </c>
      <c r="H169" s="5">
        <v>1</v>
      </c>
      <c r="I169" s="48"/>
      <c r="J169" s="49">
        <f t="shared" si="9"/>
        <v>0</v>
      </c>
      <c r="K169" s="118" t="s">
        <v>39</v>
      </c>
      <c r="L169" s="117" t="s">
        <v>29</v>
      </c>
    </row>
    <row r="170" spans="2:12" s="7" customFormat="1" ht="39.6" outlineLevel="2" x14ac:dyDescent="0.25">
      <c r="B170" s="1" t="s">
        <v>278</v>
      </c>
      <c r="C170" s="60" t="s">
        <v>279</v>
      </c>
      <c r="D170" s="72" t="s">
        <v>26</v>
      </c>
      <c r="E170" s="61"/>
      <c r="F170" s="61"/>
      <c r="G170" s="62" t="s">
        <v>38</v>
      </c>
      <c r="H170" s="33">
        <v>1</v>
      </c>
      <c r="I170" s="48"/>
      <c r="J170" s="49">
        <f t="shared" si="9"/>
        <v>0</v>
      </c>
      <c r="K170" s="118" t="s">
        <v>39</v>
      </c>
      <c r="L170" s="117" t="s">
        <v>29</v>
      </c>
    </row>
    <row r="171" spans="2:12" s="7" customFormat="1" ht="39.6" outlineLevel="2" x14ac:dyDescent="0.25">
      <c r="B171" s="1" t="s">
        <v>280</v>
      </c>
      <c r="C171" s="60" t="s">
        <v>41</v>
      </c>
      <c r="D171" s="72" t="s">
        <v>26</v>
      </c>
      <c r="E171" s="61"/>
      <c r="F171" s="61"/>
      <c r="G171" s="62" t="s">
        <v>38</v>
      </c>
      <c r="H171" s="5">
        <v>1</v>
      </c>
      <c r="I171" s="48"/>
      <c r="J171" s="49">
        <f t="shared" si="9"/>
        <v>0</v>
      </c>
      <c r="K171" s="118" t="s">
        <v>39</v>
      </c>
      <c r="L171" s="117" t="s">
        <v>29</v>
      </c>
    </row>
    <row r="172" spans="2:12" x14ac:dyDescent="0.25">
      <c r="B172" s="22">
        <v>11</v>
      </c>
      <c r="C172" s="23" t="s">
        <v>281</v>
      </c>
      <c r="D172" s="58"/>
      <c r="E172" s="58" t="s">
        <v>101</v>
      </c>
      <c r="F172" s="58"/>
      <c r="G172" s="24"/>
      <c r="H172" s="25"/>
      <c r="I172" s="45"/>
      <c r="J172" s="46">
        <f>SUBTOTAL(9,J173:J181)</f>
        <v>0</v>
      </c>
      <c r="K172" s="26"/>
      <c r="L172" s="67"/>
    </row>
    <row r="173" spans="2:12" outlineLevel="1" x14ac:dyDescent="0.25">
      <c r="B173" s="53" t="s">
        <v>282</v>
      </c>
      <c r="C173" s="27" t="e">
        <f>_xlfn.XLOOKUP(F173,#REF!,#REF!,0,0)</f>
        <v>#REF!</v>
      </c>
      <c r="D173" s="35"/>
      <c r="E173" s="28" t="s">
        <v>101</v>
      </c>
      <c r="F173" s="35">
        <v>6600024</v>
      </c>
      <c r="G173" s="28" t="e">
        <f>_xlfn.XLOOKUP(F173,#REF!,#REF!,0,0)</f>
        <v>#REF!</v>
      </c>
      <c r="H173" s="29">
        <v>1</v>
      </c>
      <c r="I173" s="50"/>
      <c r="J173" s="47">
        <f>SUBTOTAL(9,J174:J177)</f>
        <v>0</v>
      </c>
      <c r="K173" s="30"/>
      <c r="L173" s="68"/>
    </row>
    <row r="174" spans="2:12" s="7" customFormat="1" ht="26.4" outlineLevel="2" x14ac:dyDescent="0.25">
      <c r="B174" s="1" t="s">
        <v>283</v>
      </c>
      <c r="C174" s="60" t="s">
        <v>284</v>
      </c>
      <c r="D174" s="72" t="s">
        <v>26</v>
      </c>
      <c r="E174" s="61"/>
      <c r="F174" s="61"/>
      <c r="G174" s="62" t="s">
        <v>38</v>
      </c>
      <c r="H174" s="5">
        <v>1</v>
      </c>
      <c r="I174" s="48"/>
      <c r="J174" s="49">
        <f t="shared" ref="J174:J177" si="10">H174*I174</f>
        <v>0</v>
      </c>
      <c r="K174" s="118" t="s">
        <v>73</v>
      </c>
      <c r="L174" s="117" t="s">
        <v>29</v>
      </c>
    </row>
    <row r="175" spans="2:12" s="7" customFormat="1" ht="26.4" outlineLevel="2" x14ac:dyDescent="0.25">
      <c r="B175" s="1" t="s">
        <v>285</v>
      </c>
      <c r="C175" s="60" t="s">
        <v>286</v>
      </c>
      <c r="D175" s="72" t="s">
        <v>26</v>
      </c>
      <c r="E175" s="61"/>
      <c r="F175" s="61"/>
      <c r="G175" s="62" t="s">
        <v>38</v>
      </c>
      <c r="H175" s="5">
        <v>1</v>
      </c>
      <c r="I175" s="48"/>
      <c r="J175" s="49">
        <f t="shared" si="10"/>
        <v>0</v>
      </c>
      <c r="K175" s="141" t="s">
        <v>73</v>
      </c>
      <c r="L175" s="117" t="s">
        <v>29</v>
      </c>
    </row>
    <row r="176" spans="2:12" s="7" customFormat="1" ht="39.6" outlineLevel="2" x14ac:dyDescent="0.25">
      <c r="B176" s="1" t="s">
        <v>287</v>
      </c>
      <c r="C176" s="60" t="s">
        <v>288</v>
      </c>
      <c r="D176" s="72" t="s">
        <v>26</v>
      </c>
      <c r="E176" s="61"/>
      <c r="F176" s="61"/>
      <c r="G176" s="62" t="s">
        <v>38</v>
      </c>
      <c r="H176" s="5">
        <v>1</v>
      </c>
      <c r="I176" s="48"/>
      <c r="J176" s="49">
        <f t="shared" si="10"/>
        <v>0</v>
      </c>
      <c r="K176" s="118" t="s">
        <v>75</v>
      </c>
      <c r="L176" s="117" t="s">
        <v>29</v>
      </c>
    </row>
    <row r="177" spans="2:12" s="7" customFormat="1" ht="39.6" outlineLevel="2" x14ac:dyDescent="0.25">
      <c r="B177" s="1" t="s">
        <v>289</v>
      </c>
      <c r="C177" s="60" t="s">
        <v>290</v>
      </c>
      <c r="D177" s="72" t="s">
        <v>26</v>
      </c>
      <c r="E177" s="61"/>
      <c r="F177" s="61"/>
      <c r="G177" s="62" t="s">
        <v>38</v>
      </c>
      <c r="H177" s="5">
        <v>1</v>
      </c>
      <c r="I177" s="48"/>
      <c r="J177" s="49">
        <f t="shared" si="10"/>
        <v>0</v>
      </c>
      <c r="K177" s="118" t="s">
        <v>75</v>
      </c>
      <c r="L177" s="117" t="s">
        <v>29</v>
      </c>
    </row>
    <row r="178" spans="2:12" outlineLevel="1" x14ac:dyDescent="0.25">
      <c r="B178" s="53" t="s">
        <v>291</v>
      </c>
      <c r="C178" s="27" t="e">
        <f>_xlfn.XLOOKUP(F178,#REF!,#REF!,0,0)</f>
        <v>#REF!</v>
      </c>
      <c r="D178" s="73"/>
      <c r="E178" s="28" t="s">
        <v>101</v>
      </c>
      <c r="F178" s="35">
        <v>6600023</v>
      </c>
      <c r="G178" s="28" t="e">
        <f>_xlfn.XLOOKUP(F178,#REF!,#REF!,0,0)</f>
        <v>#REF!</v>
      </c>
      <c r="H178" s="29">
        <v>1</v>
      </c>
      <c r="I178" s="50"/>
      <c r="J178" s="47">
        <f>SUBTOTAL(9,J179:J181)</f>
        <v>0</v>
      </c>
      <c r="K178" s="30"/>
      <c r="L178" s="68"/>
    </row>
    <row r="179" spans="2:12" s="7" customFormat="1" ht="66" outlineLevel="2" x14ac:dyDescent="0.25">
      <c r="B179" s="1" t="s">
        <v>292</v>
      </c>
      <c r="C179" s="60" t="s">
        <v>293</v>
      </c>
      <c r="D179" s="72" t="s">
        <v>26</v>
      </c>
      <c r="E179" s="59"/>
      <c r="F179" s="59"/>
      <c r="G179" s="62" t="s">
        <v>38</v>
      </c>
      <c r="H179" s="33">
        <v>1</v>
      </c>
      <c r="I179" s="48"/>
      <c r="J179" s="49">
        <f t="shared" ref="J179:J181" si="11">H179*I179</f>
        <v>0</v>
      </c>
      <c r="K179" s="118" t="s">
        <v>39</v>
      </c>
      <c r="L179" s="117" t="s">
        <v>29</v>
      </c>
    </row>
    <row r="180" spans="2:12" s="7" customFormat="1" ht="39.6" customHeight="1" outlineLevel="2" x14ac:dyDescent="0.25">
      <c r="B180" s="1" t="s">
        <v>294</v>
      </c>
      <c r="C180" s="60" t="s">
        <v>295</v>
      </c>
      <c r="D180" s="72" t="s">
        <v>26</v>
      </c>
      <c r="E180" s="59"/>
      <c r="F180" s="59"/>
      <c r="G180" s="62" t="s">
        <v>38</v>
      </c>
      <c r="H180" s="5">
        <v>1</v>
      </c>
      <c r="I180" s="48"/>
      <c r="J180" s="49">
        <f t="shared" si="11"/>
        <v>0</v>
      </c>
      <c r="K180" s="118" t="s">
        <v>39</v>
      </c>
      <c r="L180" s="117" t="s">
        <v>29</v>
      </c>
    </row>
    <row r="181" spans="2:12" s="7" customFormat="1" ht="39.6" outlineLevel="2" x14ac:dyDescent="0.25">
      <c r="B181" s="1" t="s">
        <v>296</v>
      </c>
      <c r="C181" s="60" t="s">
        <v>297</v>
      </c>
      <c r="D181" s="72" t="s">
        <v>26</v>
      </c>
      <c r="E181" s="59"/>
      <c r="F181" s="59"/>
      <c r="G181" s="62" t="s">
        <v>38</v>
      </c>
      <c r="H181" s="5">
        <v>1</v>
      </c>
      <c r="I181" s="48"/>
      <c r="J181" s="49">
        <f t="shared" si="11"/>
        <v>0</v>
      </c>
      <c r="K181" s="118" t="s">
        <v>39</v>
      </c>
      <c r="L181" s="117" t="s">
        <v>29</v>
      </c>
    </row>
    <row r="182" spans="2:12" x14ac:dyDescent="0.25">
      <c r="B182" s="22">
        <v>12</v>
      </c>
      <c r="C182" s="23" t="s">
        <v>298</v>
      </c>
      <c r="D182" s="23"/>
      <c r="E182" s="58" t="s">
        <v>101</v>
      </c>
      <c r="F182" s="58"/>
      <c r="G182" s="24"/>
      <c r="H182" s="25"/>
      <c r="I182" s="45"/>
      <c r="J182" s="46">
        <f>SUBTOTAL(9,J183:J191)</f>
        <v>0</v>
      </c>
      <c r="K182" s="26"/>
      <c r="L182" s="67"/>
    </row>
    <row r="183" spans="2:12" outlineLevel="1" x14ac:dyDescent="0.25">
      <c r="B183" s="53" t="s">
        <v>299</v>
      </c>
      <c r="C183" s="27" t="e">
        <f>_xlfn.XLOOKUP(F183,#REF!,#REF!,0,0)</f>
        <v>#REF!</v>
      </c>
      <c r="D183" s="73"/>
      <c r="E183" s="28" t="s">
        <v>101</v>
      </c>
      <c r="F183" s="35">
        <v>6600829</v>
      </c>
      <c r="G183" s="28" t="e">
        <f>_xlfn.XLOOKUP(F183,#REF!,#REF!,0,0)</f>
        <v>#REF!</v>
      </c>
      <c r="H183" s="29">
        <v>0.73</v>
      </c>
      <c r="I183" s="50"/>
      <c r="J183" s="47">
        <f>SUBTOTAL(9,J184)</f>
        <v>0</v>
      </c>
      <c r="K183" s="30"/>
      <c r="L183" s="68"/>
    </row>
    <row r="184" spans="2:12" s="7" customFormat="1" ht="52.8" outlineLevel="2" x14ac:dyDescent="0.25">
      <c r="B184" s="1" t="s">
        <v>300</v>
      </c>
      <c r="C184" s="115" t="s">
        <v>32</v>
      </c>
      <c r="D184" s="72" t="s">
        <v>26</v>
      </c>
      <c r="E184" s="59"/>
      <c r="F184" s="59"/>
      <c r="G184" s="32" t="s">
        <v>27</v>
      </c>
      <c r="H184" s="33">
        <v>0.73</v>
      </c>
      <c r="I184" s="48"/>
      <c r="J184" s="49">
        <f t="shared" ref="J184" si="12">H184*I184</f>
        <v>0</v>
      </c>
      <c r="K184" s="118" t="s">
        <v>33</v>
      </c>
      <c r="L184" s="117" t="s">
        <v>29</v>
      </c>
    </row>
    <row r="185" spans="2:12" outlineLevel="1" x14ac:dyDescent="0.25">
      <c r="B185" s="53" t="s">
        <v>301</v>
      </c>
      <c r="C185" s="27" t="e">
        <f>_xlfn.XLOOKUP(F185,#REF!,#REF!,0,0)</f>
        <v>#REF!</v>
      </c>
      <c r="D185" s="35"/>
      <c r="E185" s="28" t="s">
        <v>101</v>
      </c>
      <c r="F185" s="35">
        <v>6600024</v>
      </c>
      <c r="G185" s="28" t="e">
        <f>_xlfn.XLOOKUP(F185,#REF!,#REF!,0,0)</f>
        <v>#REF!</v>
      </c>
      <c r="H185" s="29">
        <v>1</v>
      </c>
      <c r="I185" s="50"/>
      <c r="J185" s="47">
        <f>SUBTOTAL(9,J186:J188)</f>
        <v>0</v>
      </c>
      <c r="K185" s="30"/>
      <c r="L185" s="68"/>
    </row>
    <row r="186" spans="2:12" s="7" customFormat="1" ht="39.6" outlineLevel="2" x14ac:dyDescent="0.25">
      <c r="B186" s="1" t="s">
        <v>302</v>
      </c>
      <c r="C186" s="60" t="s">
        <v>303</v>
      </c>
      <c r="D186" s="72" t="s">
        <v>26</v>
      </c>
      <c r="E186"/>
      <c r="F186" s="61"/>
      <c r="G186" s="62" t="s">
        <v>38</v>
      </c>
      <c r="H186" s="5">
        <v>1</v>
      </c>
      <c r="I186" s="48"/>
      <c r="J186" s="49">
        <f t="shared" ref="J186:J188" si="13">H186*I186</f>
        <v>0</v>
      </c>
      <c r="K186" s="118" t="s">
        <v>73</v>
      </c>
      <c r="L186" s="117" t="s">
        <v>29</v>
      </c>
    </row>
    <row r="187" spans="2:12" s="7" customFormat="1" ht="39.6" outlineLevel="2" x14ac:dyDescent="0.25">
      <c r="B187" s="1" t="s">
        <v>304</v>
      </c>
      <c r="C187" s="60" t="s">
        <v>305</v>
      </c>
      <c r="D187" s="72" t="s">
        <v>26</v>
      </c>
      <c r="E187"/>
      <c r="F187" s="61"/>
      <c r="G187" s="62" t="s">
        <v>38</v>
      </c>
      <c r="H187" s="5">
        <v>1</v>
      </c>
      <c r="I187" s="48"/>
      <c r="J187" s="49">
        <f t="shared" si="13"/>
        <v>0</v>
      </c>
      <c r="K187" s="118" t="s">
        <v>75</v>
      </c>
      <c r="L187" s="117" t="s">
        <v>29</v>
      </c>
    </row>
    <row r="188" spans="2:12" s="7" customFormat="1" ht="16.05" customHeight="1" outlineLevel="2" x14ac:dyDescent="0.25">
      <c r="B188" s="1" t="s">
        <v>306</v>
      </c>
      <c r="C188" s="60" t="s">
        <v>307</v>
      </c>
      <c r="D188" s="72" t="s">
        <v>26</v>
      </c>
      <c r="E188"/>
      <c r="F188" s="61"/>
      <c r="G188" s="62" t="s">
        <v>38</v>
      </c>
      <c r="H188" s="5">
        <v>1</v>
      </c>
      <c r="I188" s="48"/>
      <c r="J188" s="49">
        <f t="shared" si="13"/>
        <v>0</v>
      </c>
      <c r="K188" s="118" t="s">
        <v>75</v>
      </c>
      <c r="L188" s="117" t="s">
        <v>29</v>
      </c>
    </row>
    <row r="189" spans="2:12" outlineLevel="1" x14ac:dyDescent="0.25">
      <c r="B189" s="53" t="s">
        <v>308</v>
      </c>
      <c r="C189" s="27" t="e">
        <f>_xlfn.XLOOKUP(F189,#REF!,#REF!,0,0)</f>
        <v>#REF!</v>
      </c>
      <c r="D189" s="73"/>
      <c r="E189" s="28" t="s">
        <v>101</v>
      </c>
      <c r="F189" s="35">
        <v>6600023</v>
      </c>
      <c r="G189" s="28" t="e">
        <f>_xlfn.XLOOKUP(F189,#REF!,#REF!,0,0)</f>
        <v>#REF!</v>
      </c>
      <c r="H189" s="29">
        <v>1</v>
      </c>
      <c r="I189" s="50"/>
      <c r="J189" s="47">
        <f>SUBTOTAL(9,J190:J191)</f>
        <v>0</v>
      </c>
      <c r="K189" s="30"/>
      <c r="L189" s="68"/>
    </row>
    <row r="190" spans="2:12" s="7" customFormat="1" ht="66" outlineLevel="2" x14ac:dyDescent="0.25">
      <c r="B190" s="1" t="s">
        <v>309</v>
      </c>
      <c r="C190" s="60" t="s">
        <v>310</v>
      </c>
      <c r="D190" s="72" t="s">
        <v>26</v>
      </c>
      <c r="E190" s="59"/>
      <c r="F190" s="59"/>
      <c r="G190" s="62" t="s">
        <v>38</v>
      </c>
      <c r="H190" s="33">
        <v>1</v>
      </c>
      <c r="I190" s="48"/>
      <c r="J190" s="49">
        <f t="shared" ref="J190:J191" si="14">H190*I190</f>
        <v>0</v>
      </c>
      <c r="K190" s="118" t="s">
        <v>39</v>
      </c>
      <c r="L190" s="117" t="s">
        <v>29</v>
      </c>
    </row>
    <row r="191" spans="2:12" s="7" customFormat="1" ht="39.6" outlineLevel="2" x14ac:dyDescent="0.25">
      <c r="B191" s="1" t="s">
        <v>311</v>
      </c>
      <c r="C191" s="60" t="s">
        <v>312</v>
      </c>
      <c r="D191" s="72" t="s">
        <v>26</v>
      </c>
      <c r="E191" s="59"/>
      <c r="F191" s="59"/>
      <c r="G191" s="62" t="s">
        <v>38</v>
      </c>
      <c r="H191" s="5">
        <v>1</v>
      </c>
      <c r="I191" s="48"/>
      <c r="J191" s="49">
        <f t="shared" si="14"/>
        <v>0</v>
      </c>
      <c r="K191" s="118" t="s">
        <v>39</v>
      </c>
      <c r="L191" s="117" t="s">
        <v>29</v>
      </c>
    </row>
    <row r="192" spans="2:12" x14ac:dyDescent="0.25">
      <c r="B192" s="22">
        <v>13</v>
      </c>
      <c r="C192" s="23" t="s">
        <v>313</v>
      </c>
      <c r="D192" s="58"/>
      <c r="E192" s="58" t="s">
        <v>101</v>
      </c>
      <c r="F192" s="58"/>
      <c r="G192" s="24"/>
      <c r="H192" s="25"/>
      <c r="I192" s="45"/>
      <c r="J192" s="46">
        <f>SUBTOTAL(9,J193:J203)</f>
        <v>0</v>
      </c>
      <c r="K192" s="26"/>
      <c r="L192" s="67"/>
    </row>
    <row r="193" spans="2:12" outlineLevel="1" x14ac:dyDescent="0.25">
      <c r="B193" s="53" t="s">
        <v>314</v>
      </c>
      <c r="C193" s="27" t="e">
        <f>_xlfn.XLOOKUP(F193,#REF!,#REF!,0,0)</f>
        <v>#REF!</v>
      </c>
      <c r="D193" s="35"/>
      <c r="E193" s="28" t="s">
        <v>101</v>
      </c>
      <c r="F193" s="35">
        <v>6600024</v>
      </c>
      <c r="G193" s="28" t="e">
        <f>_xlfn.XLOOKUP(F193,#REF!,#REF!,0,0)</f>
        <v>#REF!</v>
      </c>
      <c r="H193" s="29">
        <v>1</v>
      </c>
      <c r="I193" s="50"/>
      <c r="J193" s="47">
        <f>SUBTOTAL(9,J194:J195)</f>
        <v>0</v>
      </c>
      <c r="K193" s="30"/>
      <c r="L193" s="68"/>
    </row>
    <row r="194" spans="2:12" s="7" customFormat="1" ht="26.4" outlineLevel="2" x14ac:dyDescent="0.25">
      <c r="B194" s="1" t="s">
        <v>315</v>
      </c>
      <c r="C194" s="60" t="s">
        <v>316</v>
      </c>
      <c r="D194" s="72" t="s">
        <v>26</v>
      </c>
      <c r="E194" s="59"/>
      <c r="F194" s="59"/>
      <c r="G194" s="32" t="s">
        <v>317</v>
      </c>
      <c r="H194" s="33">
        <v>1</v>
      </c>
      <c r="I194" s="48"/>
      <c r="J194" s="49">
        <f t="shared" ref="J194" si="15">H194*I194</f>
        <v>0</v>
      </c>
      <c r="K194" s="118" t="s">
        <v>73</v>
      </c>
      <c r="L194" s="117" t="s">
        <v>29</v>
      </c>
    </row>
    <row r="195" spans="2:12" s="7" customFormat="1" ht="39.6" outlineLevel="2" x14ac:dyDescent="0.25">
      <c r="B195" s="1" t="s">
        <v>318</v>
      </c>
      <c r="C195" s="60" t="s">
        <v>319</v>
      </c>
      <c r="D195" s="72" t="s">
        <v>26</v>
      </c>
      <c r="E195" s="59"/>
      <c r="F195" s="59"/>
      <c r="G195" s="32" t="s">
        <v>317</v>
      </c>
      <c r="H195" s="33">
        <v>1</v>
      </c>
      <c r="I195" s="48"/>
      <c r="J195" s="49">
        <f>H195*I195</f>
        <v>0</v>
      </c>
      <c r="K195" s="118" t="s">
        <v>73</v>
      </c>
      <c r="L195" s="117" t="s">
        <v>29</v>
      </c>
    </row>
    <row r="196" spans="2:12" outlineLevel="1" x14ac:dyDescent="0.25">
      <c r="B196" s="53" t="s">
        <v>320</v>
      </c>
      <c r="C196" s="27" t="e">
        <f>_xlfn.XLOOKUP(F196,#REF!,#REF!,0,0)</f>
        <v>#REF!</v>
      </c>
      <c r="D196" s="35"/>
      <c r="E196" s="28" t="s">
        <v>101</v>
      </c>
      <c r="F196" s="35">
        <v>6601519</v>
      </c>
      <c r="G196" s="28" t="e">
        <f>_xlfn.XLOOKUP(F196,#REF!,#REF!,0,0)</f>
        <v>#REF!</v>
      </c>
      <c r="H196" s="29">
        <v>1</v>
      </c>
      <c r="I196" s="50"/>
      <c r="J196" s="47">
        <f>SUBTOTAL(9,J197:J200)</f>
        <v>0</v>
      </c>
      <c r="K196" s="30"/>
      <c r="L196" s="68"/>
    </row>
    <row r="197" spans="2:12" s="7" customFormat="1" ht="43.05" customHeight="1" outlineLevel="2" x14ac:dyDescent="0.25">
      <c r="B197" s="1" t="s">
        <v>321</v>
      </c>
      <c r="C197" s="60" t="s">
        <v>322</v>
      </c>
      <c r="D197" s="72" t="s">
        <v>26</v>
      </c>
      <c r="E197" s="59"/>
      <c r="F197" s="59"/>
      <c r="G197" s="62" t="s">
        <v>38</v>
      </c>
      <c r="H197" s="33">
        <v>1</v>
      </c>
      <c r="I197" s="48"/>
      <c r="J197" s="49">
        <f t="shared" ref="J197:J200" si="16">H197*I197</f>
        <v>0</v>
      </c>
      <c r="K197" s="118" t="s">
        <v>28</v>
      </c>
      <c r="L197" s="117" t="s">
        <v>29</v>
      </c>
    </row>
    <row r="198" spans="2:12" s="7" customFormat="1" ht="39.6" outlineLevel="2" x14ac:dyDescent="0.25">
      <c r="B198" s="1" t="s">
        <v>323</v>
      </c>
      <c r="C198" s="60" t="s">
        <v>324</v>
      </c>
      <c r="D198" s="72" t="s">
        <v>26</v>
      </c>
      <c r="E198" s="61"/>
      <c r="F198" s="61"/>
      <c r="G198" s="62" t="s">
        <v>38</v>
      </c>
      <c r="H198" s="5">
        <v>1</v>
      </c>
      <c r="I198" s="48"/>
      <c r="J198" s="49">
        <f t="shared" si="16"/>
        <v>0</v>
      </c>
      <c r="K198" s="118" t="s">
        <v>28</v>
      </c>
      <c r="L198" s="117" t="s">
        <v>29</v>
      </c>
    </row>
    <row r="199" spans="2:12" s="7" customFormat="1" ht="39.6" outlineLevel="2" x14ac:dyDescent="0.25">
      <c r="B199" s="1" t="s">
        <v>325</v>
      </c>
      <c r="C199" s="60" t="s">
        <v>326</v>
      </c>
      <c r="D199" s="72" t="s">
        <v>26</v>
      </c>
      <c r="E199" s="61"/>
      <c r="F199" s="61"/>
      <c r="G199" s="62" t="s">
        <v>38</v>
      </c>
      <c r="H199" s="5">
        <v>1</v>
      </c>
      <c r="I199" s="48"/>
      <c r="J199" s="49">
        <f t="shared" si="16"/>
        <v>0</v>
      </c>
      <c r="K199" s="118" t="s">
        <v>28</v>
      </c>
      <c r="L199" s="117" t="s">
        <v>29</v>
      </c>
    </row>
    <row r="200" spans="2:12" s="7" customFormat="1" ht="39.6" outlineLevel="2" x14ac:dyDescent="0.25">
      <c r="B200" s="1" t="s">
        <v>327</v>
      </c>
      <c r="C200" s="60" t="s">
        <v>328</v>
      </c>
      <c r="D200" s="72" t="s">
        <v>26</v>
      </c>
      <c r="E200" s="61"/>
      <c r="F200" s="61"/>
      <c r="G200" s="62" t="s">
        <v>38</v>
      </c>
      <c r="H200" s="5">
        <v>1</v>
      </c>
      <c r="I200" s="48"/>
      <c r="J200" s="49">
        <f t="shared" si="16"/>
        <v>0</v>
      </c>
      <c r="K200" s="118" t="s">
        <v>28</v>
      </c>
      <c r="L200" s="117" t="s">
        <v>29</v>
      </c>
    </row>
    <row r="201" spans="2:12" outlineLevel="1" x14ac:dyDescent="0.25">
      <c r="B201" s="53" t="s">
        <v>329</v>
      </c>
      <c r="C201" s="27" t="e">
        <f>_xlfn.XLOOKUP(F201,#REF!,#REF!,0,0)</f>
        <v>#REF!</v>
      </c>
      <c r="D201" s="73"/>
      <c r="E201" s="28" t="s">
        <v>101</v>
      </c>
      <c r="F201" s="35">
        <v>6600023</v>
      </c>
      <c r="G201" s="28" t="e">
        <f>_xlfn.XLOOKUP(F201,#REF!,#REF!,0,0)</f>
        <v>#REF!</v>
      </c>
      <c r="H201" s="29">
        <v>1</v>
      </c>
      <c r="I201" s="50"/>
      <c r="J201" s="47">
        <f>SUBTOTAL(9,J202:J203)</f>
        <v>0</v>
      </c>
      <c r="K201" s="30"/>
      <c r="L201" s="68"/>
    </row>
    <row r="202" spans="2:12" s="7" customFormat="1" ht="66" outlineLevel="2" x14ac:dyDescent="0.25">
      <c r="B202" s="1" t="s">
        <v>330</v>
      </c>
      <c r="C202" s="60" t="s">
        <v>331</v>
      </c>
      <c r="D202" s="72" t="s">
        <v>26</v>
      </c>
      <c r="E202" s="59"/>
      <c r="F202" s="59"/>
      <c r="G202" s="32" t="s">
        <v>38</v>
      </c>
      <c r="H202" s="33">
        <v>1</v>
      </c>
      <c r="I202" s="48"/>
      <c r="J202" s="49">
        <f t="shared" ref="J202:J203" si="17">H202*I202</f>
        <v>0</v>
      </c>
      <c r="K202" s="118" t="s">
        <v>39</v>
      </c>
      <c r="L202" s="117" t="s">
        <v>29</v>
      </c>
    </row>
    <row r="203" spans="2:12" s="7" customFormat="1" ht="44.55" customHeight="1" outlineLevel="2" x14ac:dyDescent="0.25">
      <c r="B203" s="1" t="s">
        <v>332</v>
      </c>
      <c r="C203" s="60" t="s">
        <v>333</v>
      </c>
      <c r="D203" s="72" t="s">
        <v>26</v>
      </c>
      <c r="E203" s="59"/>
      <c r="F203" s="59"/>
      <c r="G203" s="32" t="s">
        <v>38</v>
      </c>
      <c r="H203" s="33">
        <v>1</v>
      </c>
      <c r="I203" s="48"/>
      <c r="J203" s="49">
        <f t="shared" si="17"/>
        <v>0</v>
      </c>
      <c r="K203" s="118" t="s">
        <v>39</v>
      </c>
      <c r="L203" s="117" t="s">
        <v>29</v>
      </c>
    </row>
    <row r="204" spans="2:12" x14ac:dyDescent="0.25">
      <c r="B204" s="22">
        <v>14</v>
      </c>
      <c r="C204" s="23" t="s">
        <v>334</v>
      </c>
      <c r="D204" s="58"/>
      <c r="E204" s="58" t="s">
        <v>101</v>
      </c>
      <c r="F204" s="58"/>
      <c r="G204" s="24"/>
      <c r="H204" s="25"/>
      <c r="I204" s="45"/>
      <c r="J204" s="46">
        <f>SUBTOTAL(9,J205:J215)</f>
        <v>0</v>
      </c>
      <c r="K204" s="26"/>
      <c r="L204" s="67"/>
    </row>
    <row r="205" spans="2:12" outlineLevel="1" x14ac:dyDescent="0.25">
      <c r="B205" s="53" t="s">
        <v>335</v>
      </c>
      <c r="C205" s="27" t="e">
        <f>_xlfn.XLOOKUP(F205,#REF!,#REF!,0,0)</f>
        <v>#REF!</v>
      </c>
      <c r="D205" s="35"/>
      <c r="E205" s="28" t="s">
        <v>101</v>
      </c>
      <c r="F205" s="35">
        <v>6600024</v>
      </c>
      <c r="G205" s="28" t="e">
        <f>_xlfn.XLOOKUP(F205,#REF!,#REF!,0,0)</f>
        <v>#REF!</v>
      </c>
      <c r="H205" s="29">
        <v>1</v>
      </c>
      <c r="I205" s="50"/>
      <c r="J205" s="47">
        <f>SUBTOTAL(9,J206:J209)</f>
        <v>0</v>
      </c>
      <c r="K205" s="30"/>
      <c r="L205" s="68"/>
    </row>
    <row r="206" spans="2:12" s="7" customFormat="1" ht="43.05" customHeight="1" outlineLevel="2" x14ac:dyDescent="0.25">
      <c r="B206" s="1" t="s">
        <v>336</v>
      </c>
      <c r="C206" s="60" t="s">
        <v>337</v>
      </c>
      <c r="D206" s="72" t="s">
        <v>26</v>
      </c>
      <c r="E206" s="59"/>
      <c r="F206" s="59"/>
      <c r="G206" s="62" t="s">
        <v>38</v>
      </c>
      <c r="H206" s="33">
        <v>1</v>
      </c>
      <c r="I206" s="48"/>
      <c r="J206" s="49">
        <f t="shared" ref="J206:J209" si="18">H206*I206</f>
        <v>0</v>
      </c>
      <c r="K206" s="118" t="s">
        <v>73</v>
      </c>
      <c r="L206" s="117" t="s">
        <v>29</v>
      </c>
    </row>
    <row r="207" spans="2:12" s="7" customFormat="1" ht="26.4" outlineLevel="2" x14ac:dyDescent="0.25">
      <c r="B207" s="1" t="s">
        <v>338</v>
      </c>
      <c r="C207" s="60" t="s">
        <v>339</v>
      </c>
      <c r="D207" s="72" t="s">
        <v>26</v>
      </c>
      <c r="E207" s="61"/>
      <c r="F207" s="61"/>
      <c r="G207" s="62" t="s">
        <v>38</v>
      </c>
      <c r="H207" s="5">
        <v>1</v>
      </c>
      <c r="I207" s="48"/>
      <c r="J207" s="49">
        <f t="shared" si="18"/>
        <v>0</v>
      </c>
      <c r="K207" s="118" t="s">
        <v>73</v>
      </c>
      <c r="L207" s="117" t="s">
        <v>29</v>
      </c>
    </row>
    <row r="208" spans="2:12" s="7" customFormat="1" ht="26.4" outlineLevel="2" x14ac:dyDescent="0.25">
      <c r="B208" s="1" t="s">
        <v>340</v>
      </c>
      <c r="C208" s="60" t="s">
        <v>341</v>
      </c>
      <c r="D208" s="72" t="s">
        <v>26</v>
      </c>
      <c r="E208" s="61"/>
      <c r="F208" s="61"/>
      <c r="G208" s="62" t="s">
        <v>38</v>
      </c>
      <c r="H208" s="5">
        <v>1</v>
      </c>
      <c r="I208" s="48"/>
      <c r="J208" s="49">
        <f t="shared" si="18"/>
        <v>0</v>
      </c>
      <c r="K208" s="118" t="s">
        <v>73</v>
      </c>
      <c r="L208" s="117" t="s">
        <v>29</v>
      </c>
    </row>
    <row r="209" spans="2:12" s="7" customFormat="1" ht="39.6" outlineLevel="2" x14ac:dyDescent="0.25">
      <c r="B209" s="1" t="s">
        <v>342</v>
      </c>
      <c r="C209" s="60" t="s">
        <v>343</v>
      </c>
      <c r="D209" s="72" t="s">
        <v>26</v>
      </c>
      <c r="E209" s="61"/>
      <c r="F209" s="61"/>
      <c r="G209" s="62" t="s">
        <v>38</v>
      </c>
      <c r="H209" s="5">
        <v>1</v>
      </c>
      <c r="I209" s="48"/>
      <c r="J209" s="49">
        <f t="shared" si="18"/>
        <v>0</v>
      </c>
      <c r="K209" s="118" t="s">
        <v>73</v>
      </c>
      <c r="L209" s="117" t="s">
        <v>29</v>
      </c>
    </row>
    <row r="210" spans="2:12" outlineLevel="1" x14ac:dyDescent="0.25">
      <c r="B210" s="53" t="s">
        <v>344</v>
      </c>
      <c r="C210" s="27" t="e">
        <f>_xlfn.XLOOKUP(F210,#REF!,#REF!,0,0)</f>
        <v>#REF!</v>
      </c>
      <c r="D210" s="35"/>
      <c r="E210" s="28" t="s">
        <v>101</v>
      </c>
      <c r="F210" s="35">
        <v>6601519</v>
      </c>
      <c r="G210" s="28" t="e">
        <f>_xlfn.XLOOKUP(F210,#REF!,#REF!,0,0)</f>
        <v>#REF!</v>
      </c>
      <c r="H210" s="29">
        <v>1</v>
      </c>
      <c r="I210" s="50"/>
      <c r="J210" s="47">
        <f>SUBTOTAL(9,J211:J212)</f>
        <v>0</v>
      </c>
      <c r="K210" s="30"/>
      <c r="L210" s="68"/>
    </row>
    <row r="211" spans="2:12" s="7" customFormat="1" ht="43.05" customHeight="1" outlineLevel="2" x14ac:dyDescent="0.25">
      <c r="B211" s="1" t="s">
        <v>345</v>
      </c>
      <c r="C211" s="60" t="s">
        <v>346</v>
      </c>
      <c r="D211" s="72" t="s">
        <v>26</v>
      </c>
      <c r="E211" s="59"/>
      <c r="F211" s="59"/>
      <c r="G211" s="32" t="s">
        <v>38</v>
      </c>
      <c r="H211" s="33">
        <v>1</v>
      </c>
      <c r="I211" s="48"/>
      <c r="J211" s="49">
        <f t="shared" ref="J211:J212" si="19">H211*I211</f>
        <v>0</v>
      </c>
      <c r="K211" s="118" t="s">
        <v>28</v>
      </c>
      <c r="L211" s="117" t="s">
        <v>29</v>
      </c>
    </row>
    <row r="212" spans="2:12" s="7" customFormat="1" ht="39.6" outlineLevel="2" x14ac:dyDescent="0.25">
      <c r="B212" s="1" t="s">
        <v>347</v>
      </c>
      <c r="C212" s="60" t="s">
        <v>348</v>
      </c>
      <c r="D212" s="72" t="s">
        <v>26</v>
      </c>
      <c r="E212" s="61"/>
      <c r="F212" s="61"/>
      <c r="G212" s="62" t="s">
        <v>38</v>
      </c>
      <c r="H212" s="5">
        <v>1</v>
      </c>
      <c r="I212" s="48"/>
      <c r="J212" s="49">
        <f t="shared" si="19"/>
        <v>0</v>
      </c>
      <c r="K212" s="118" t="s">
        <v>28</v>
      </c>
      <c r="L212" s="117" t="s">
        <v>29</v>
      </c>
    </row>
    <row r="213" spans="2:12" outlineLevel="1" x14ac:dyDescent="0.25">
      <c r="B213" s="53" t="s">
        <v>349</v>
      </c>
      <c r="C213" s="27" t="e">
        <f>_xlfn.XLOOKUP(F213,#REF!,#REF!,0,0)</f>
        <v>#REF!</v>
      </c>
      <c r="D213" s="73"/>
      <c r="E213" s="28" t="s">
        <v>101</v>
      </c>
      <c r="F213" s="35">
        <v>6600023</v>
      </c>
      <c r="G213" s="28" t="e">
        <f>_xlfn.XLOOKUP(F213,#REF!,#REF!,0,0)</f>
        <v>#REF!</v>
      </c>
      <c r="H213" s="29">
        <v>1</v>
      </c>
      <c r="I213" s="50"/>
      <c r="J213" s="47">
        <f>SUBTOTAL(9,J214:J215)</f>
        <v>0</v>
      </c>
      <c r="K213" s="30"/>
      <c r="L213" s="68"/>
    </row>
    <row r="214" spans="2:12" s="7" customFormat="1" ht="66" outlineLevel="2" x14ac:dyDescent="0.25">
      <c r="B214" s="1" t="s">
        <v>350</v>
      </c>
      <c r="C214" s="60" t="s">
        <v>351</v>
      </c>
      <c r="D214" s="72" t="s">
        <v>26</v>
      </c>
      <c r="E214" s="59"/>
      <c r="F214" s="59"/>
      <c r="G214" s="32" t="s">
        <v>38</v>
      </c>
      <c r="H214" s="33">
        <v>1</v>
      </c>
      <c r="I214" s="48"/>
      <c r="J214" s="49">
        <f t="shared" ref="J214:J215" si="20">H214*I214</f>
        <v>0</v>
      </c>
      <c r="K214" s="118" t="s">
        <v>39</v>
      </c>
      <c r="L214" s="117" t="s">
        <v>29</v>
      </c>
    </row>
    <row r="215" spans="2:12" s="7" customFormat="1" ht="39.6" outlineLevel="2" x14ac:dyDescent="0.25">
      <c r="B215" s="1" t="s">
        <v>352</v>
      </c>
      <c r="C215" s="60" t="s">
        <v>353</v>
      </c>
      <c r="D215" s="72" t="s">
        <v>26</v>
      </c>
      <c r="E215" s="61"/>
      <c r="F215" s="61"/>
      <c r="G215" s="62" t="s">
        <v>38</v>
      </c>
      <c r="H215" s="5">
        <v>1</v>
      </c>
      <c r="I215" s="48"/>
      <c r="J215" s="49">
        <f t="shared" si="20"/>
        <v>0</v>
      </c>
      <c r="K215" s="118" t="s">
        <v>39</v>
      </c>
      <c r="L215" s="117" t="s">
        <v>29</v>
      </c>
    </row>
    <row r="216" spans="2:12" x14ac:dyDescent="0.25">
      <c r="B216" s="22">
        <v>15</v>
      </c>
      <c r="C216" s="23" t="s">
        <v>354</v>
      </c>
      <c r="D216" s="58"/>
      <c r="E216" s="58" t="s">
        <v>101</v>
      </c>
      <c r="F216" s="58"/>
      <c r="G216" s="24"/>
      <c r="H216" s="25"/>
      <c r="I216" s="45"/>
      <c r="J216" s="46">
        <f>SUBTOTAL(9,J218:J223)</f>
        <v>0</v>
      </c>
      <c r="K216" s="26"/>
      <c r="L216" s="67"/>
    </row>
    <row r="217" spans="2:12" outlineLevel="1" x14ac:dyDescent="0.25">
      <c r="B217" s="53" t="s">
        <v>355</v>
      </c>
      <c r="C217" s="27" t="e">
        <f>_xlfn.XLOOKUP(F217,#REF!,#REF!,0,0)</f>
        <v>#REF!</v>
      </c>
      <c r="D217" s="35"/>
      <c r="E217" s="28" t="s">
        <v>101</v>
      </c>
      <c r="F217" s="116">
        <v>6601533</v>
      </c>
      <c r="G217" s="28" t="e">
        <f>_xlfn.XLOOKUP(F217,#REF!,#REF!,0,0)</f>
        <v>#REF!</v>
      </c>
      <c r="H217" s="29">
        <f>SUBTOTAL(9,H218:H220)</f>
        <v>56</v>
      </c>
      <c r="I217" s="50"/>
      <c r="J217" s="47">
        <f>SUBTOTAL(9,J218:J220)</f>
        <v>0</v>
      </c>
      <c r="K217" s="30"/>
      <c r="L217" s="68"/>
    </row>
    <row r="218" spans="2:12" s="7" customFormat="1" ht="43.05" customHeight="1" outlineLevel="2" x14ac:dyDescent="0.25">
      <c r="B218" s="1" t="s">
        <v>356</v>
      </c>
      <c r="C218" s="60" t="s">
        <v>357</v>
      </c>
      <c r="D218" s="72" t="s">
        <v>26</v>
      </c>
      <c r="E218" s="59"/>
      <c r="F218" s="59"/>
      <c r="G218" s="32" t="s">
        <v>149</v>
      </c>
      <c r="H218" s="33">
        <v>4</v>
      </c>
      <c r="I218" s="48"/>
      <c r="J218" s="49">
        <f t="shared" ref="J218:J220" si="21">H218*I218</f>
        <v>0</v>
      </c>
      <c r="K218" s="118" t="s">
        <v>28</v>
      </c>
      <c r="L218" s="69"/>
    </row>
    <row r="219" spans="2:12" s="7" customFormat="1" ht="26.4" outlineLevel="2" x14ac:dyDescent="0.25">
      <c r="B219" s="1" t="s">
        <v>358</v>
      </c>
      <c r="C219" s="60" t="s">
        <v>359</v>
      </c>
      <c r="D219" s="72" t="s">
        <v>26</v>
      </c>
      <c r="E219" s="61"/>
      <c r="F219" s="61"/>
      <c r="G219" s="62" t="s">
        <v>149</v>
      </c>
      <c r="H219" s="5">
        <v>50</v>
      </c>
      <c r="I219" s="48"/>
      <c r="J219" s="49">
        <f t="shared" si="21"/>
        <v>0</v>
      </c>
      <c r="K219" s="118" t="s">
        <v>28</v>
      </c>
      <c r="L219" s="69"/>
    </row>
    <row r="220" spans="2:12" s="7" customFormat="1" ht="38.1" customHeight="1" outlineLevel="2" x14ac:dyDescent="0.25">
      <c r="B220" s="1" t="s">
        <v>360</v>
      </c>
      <c r="C220" s="60" t="s">
        <v>361</v>
      </c>
      <c r="D220" s="72" t="s">
        <v>26</v>
      </c>
      <c r="E220" s="61"/>
      <c r="F220" s="61"/>
      <c r="G220" s="62" t="s">
        <v>149</v>
      </c>
      <c r="H220" s="5">
        <v>2</v>
      </c>
      <c r="I220" s="48"/>
      <c r="J220" s="49">
        <f t="shared" si="21"/>
        <v>0</v>
      </c>
      <c r="K220" s="118" t="s">
        <v>28</v>
      </c>
      <c r="L220" s="69"/>
    </row>
    <row r="221" spans="2:12" outlineLevel="1" x14ac:dyDescent="0.25">
      <c r="B221" s="53" t="s">
        <v>362</v>
      </c>
      <c r="C221" s="27" t="e">
        <f>_xlfn.XLOOKUP(F221,#REF!,#REF!,0,0)</f>
        <v>#REF!</v>
      </c>
      <c r="D221" s="35"/>
      <c r="E221" s="28" t="s">
        <v>101</v>
      </c>
      <c r="F221" s="35">
        <v>6600023</v>
      </c>
      <c r="G221" s="28" t="e">
        <f>_xlfn.XLOOKUP(F221,#REF!,#REF!,0,0)</f>
        <v>#REF!</v>
      </c>
      <c r="H221" s="29">
        <v>1</v>
      </c>
      <c r="I221" s="50"/>
      <c r="J221" s="47">
        <f>SUBTOTAL(9,J222:J223)</f>
        <v>0</v>
      </c>
      <c r="K221" s="30"/>
      <c r="L221" s="68"/>
    </row>
    <row r="222" spans="2:12" s="7" customFormat="1" ht="66" outlineLevel="2" x14ac:dyDescent="0.25">
      <c r="B222" s="1" t="s">
        <v>363</v>
      </c>
      <c r="C222" s="60" t="s">
        <v>364</v>
      </c>
      <c r="D222" s="72" t="s">
        <v>26</v>
      </c>
      <c r="E222" s="59"/>
      <c r="F222" s="59"/>
      <c r="G222" s="32" t="s">
        <v>38</v>
      </c>
      <c r="H222" s="33">
        <v>1</v>
      </c>
      <c r="I222" s="48"/>
      <c r="J222" s="49">
        <f t="shared" ref="J222:J223" si="22">H222*I222</f>
        <v>0</v>
      </c>
      <c r="K222" s="118" t="s">
        <v>39</v>
      </c>
      <c r="L222" s="117" t="s">
        <v>29</v>
      </c>
    </row>
    <row r="223" spans="2:12" s="7" customFormat="1" ht="26.4" outlineLevel="2" x14ac:dyDescent="0.25">
      <c r="B223" s="1" t="s">
        <v>365</v>
      </c>
      <c r="C223" s="60" t="s">
        <v>366</v>
      </c>
      <c r="D223" s="72" t="s">
        <v>26</v>
      </c>
      <c r="E223" s="61"/>
      <c r="F223" s="61"/>
      <c r="G223" s="62" t="s">
        <v>79</v>
      </c>
      <c r="H223" s="5">
        <v>1</v>
      </c>
      <c r="I223" s="48"/>
      <c r="J223" s="49">
        <f t="shared" si="22"/>
        <v>0</v>
      </c>
      <c r="K223" s="118" t="s">
        <v>39</v>
      </c>
      <c r="L223" s="117" t="s">
        <v>29</v>
      </c>
    </row>
    <row r="224" spans="2:12" x14ac:dyDescent="0.25">
      <c r="B224" s="22">
        <v>16</v>
      </c>
      <c r="C224" s="23" t="s">
        <v>367</v>
      </c>
      <c r="D224" s="58"/>
      <c r="E224" s="58" t="s">
        <v>101</v>
      </c>
      <c r="F224" s="58"/>
      <c r="G224" s="24"/>
      <c r="H224" s="25"/>
      <c r="I224" s="45"/>
      <c r="J224" s="46">
        <f>SUBTOTAL(9,J226:J232)</f>
        <v>0</v>
      </c>
      <c r="K224" s="26"/>
      <c r="L224" s="67"/>
    </row>
    <row r="225" spans="2:12" outlineLevel="1" x14ac:dyDescent="0.25">
      <c r="B225" s="53" t="s">
        <v>368</v>
      </c>
      <c r="C225" s="27" t="e">
        <f>_xlfn.XLOOKUP(F225,#REF!,#REF!,0,0)</f>
        <v>#REF!</v>
      </c>
      <c r="D225" s="73"/>
      <c r="E225" s="28" t="s">
        <v>101</v>
      </c>
      <c r="F225" s="35">
        <v>6600012</v>
      </c>
      <c r="G225" s="28" t="e">
        <f>_xlfn.XLOOKUP(F225,#REF!,#REF!,0,0)</f>
        <v>#REF!</v>
      </c>
      <c r="H225" s="29">
        <v>1</v>
      </c>
      <c r="I225" s="50"/>
      <c r="J225" s="47">
        <f>SUBTOTAL(9,J226:J228)</f>
        <v>0</v>
      </c>
      <c r="K225" s="30"/>
      <c r="L225" s="68"/>
    </row>
    <row r="226" spans="2:12" s="7" customFormat="1" ht="25.05" customHeight="1" outlineLevel="2" x14ac:dyDescent="0.25">
      <c r="B226" s="1" t="s">
        <v>369</v>
      </c>
      <c r="C226" s="60" t="s">
        <v>370</v>
      </c>
      <c r="D226" s="72" t="s">
        <v>26</v>
      </c>
      <c r="E226" s="59"/>
      <c r="F226" s="59"/>
      <c r="G226" s="32" t="s">
        <v>149</v>
      </c>
      <c r="H226" s="33">
        <v>104.25</v>
      </c>
      <c r="I226" s="48"/>
      <c r="J226" s="49">
        <f t="shared" ref="J226:J232" si="23">H226*I226</f>
        <v>0</v>
      </c>
      <c r="K226" s="118" t="s">
        <v>28</v>
      </c>
      <c r="L226" s="69"/>
    </row>
    <row r="227" spans="2:12" s="7" customFormat="1" ht="20.55" customHeight="1" outlineLevel="2" x14ac:dyDescent="0.25">
      <c r="B227" s="1" t="s">
        <v>371</v>
      </c>
      <c r="C227" s="60" t="s">
        <v>372</v>
      </c>
      <c r="D227" s="72" t="s">
        <v>26</v>
      </c>
      <c r="E227" s="59"/>
      <c r="F227" s="59"/>
      <c r="G227" s="32" t="s">
        <v>141</v>
      </c>
      <c r="H227" s="33">
        <v>68.900000000000006</v>
      </c>
      <c r="I227" s="48"/>
      <c r="J227" s="49">
        <f t="shared" si="23"/>
        <v>0</v>
      </c>
      <c r="K227" s="118" t="s">
        <v>28</v>
      </c>
      <c r="L227" s="69"/>
    </row>
    <row r="228" spans="2:12" s="7" customFormat="1" ht="23.55" customHeight="1" outlineLevel="2" x14ac:dyDescent="0.25">
      <c r="B228" s="1" t="s">
        <v>373</v>
      </c>
      <c r="C228" s="60" t="s">
        <v>374</v>
      </c>
      <c r="D228" s="72" t="s">
        <v>26</v>
      </c>
      <c r="E228" s="59"/>
      <c r="F228" s="59"/>
      <c r="G228" s="32" t="s">
        <v>141</v>
      </c>
      <c r="H228" s="33">
        <v>324.3</v>
      </c>
      <c r="I228" s="48"/>
      <c r="J228" s="49">
        <f t="shared" si="23"/>
        <v>0</v>
      </c>
      <c r="K228" s="118" t="s">
        <v>28</v>
      </c>
      <c r="L228" s="69"/>
    </row>
    <row r="229" spans="2:12" outlineLevel="1" x14ac:dyDescent="0.25">
      <c r="B229" s="53" t="s">
        <v>375</v>
      </c>
      <c r="C229" s="27" t="e">
        <f>_xlfn.XLOOKUP(F229,#REF!,#REF!,0,0)</f>
        <v>#REF!</v>
      </c>
      <c r="D229" s="73"/>
      <c r="E229" s="28" t="s">
        <v>101</v>
      </c>
      <c r="F229" s="35">
        <v>6600022</v>
      </c>
      <c r="G229" s="28" t="e">
        <f>_xlfn.XLOOKUP(F229,#REF!,#REF!,0,0)</f>
        <v>#REF!</v>
      </c>
      <c r="H229" s="29">
        <f>SUM(H230:H232)</f>
        <v>128</v>
      </c>
      <c r="I229" s="50"/>
      <c r="J229" s="47">
        <f>SUBTOTAL(9,J230:J232)</f>
        <v>0</v>
      </c>
      <c r="K229" s="30"/>
      <c r="L229" s="68"/>
    </row>
    <row r="230" spans="2:12" s="7" customFormat="1" ht="23.55" customHeight="1" outlineLevel="2" x14ac:dyDescent="0.25">
      <c r="B230" s="1" t="s">
        <v>376</v>
      </c>
      <c r="C230" s="60" t="s">
        <v>377</v>
      </c>
      <c r="D230" s="72" t="s">
        <v>26</v>
      </c>
      <c r="E230" s="59"/>
      <c r="F230" s="59"/>
      <c r="G230" s="32" t="s">
        <v>141</v>
      </c>
      <c r="H230" s="33">
        <v>96</v>
      </c>
      <c r="I230" s="48"/>
      <c r="J230" s="49">
        <f t="shared" si="23"/>
        <v>0</v>
      </c>
      <c r="K230" s="118" t="s">
        <v>28</v>
      </c>
      <c r="L230" s="69"/>
    </row>
    <row r="231" spans="2:12" s="7" customFormat="1" ht="24.6" customHeight="1" outlineLevel="2" x14ac:dyDescent="0.25">
      <c r="B231" s="1" t="s">
        <v>378</v>
      </c>
      <c r="C231" s="60" t="s">
        <v>379</v>
      </c>
      <c r="D231" s="72" t="s">
        <v>26</v>
      </c>
      <c r="E231" s="59"/>
      <c r="F231" s="59"/>
      <c r="G231" s="32" t="s">
        <v>141</v>
      </c>
      <c r="H231" s="33">
        <v>12</v>
      </c>
      <c r="I231" s="48"/>
      <c r="J231" s="49">
        <f t="shared" si="23"/>
        <v>0</v>
      </c>
      <c r="K231" s="118" t="s">
        <v>28</v>
      </c>
      <c r="L231" s="69"/>
    </row>
    <row r="232" spans="2:12" s="7" customFormat="1" ht="23.1" customHeight="1" outlineLevel="2" x14ac:dyDescent="0.25">
      <c r="B232" s="1" t="s">
        <v>380</v>
      </c>
      <c r="C232" s="60" t="s">
        <v>381</v>
      </c>
      <c r="D232" s="72" t="s">
        <v>26</v>
      </c>
      <c r="E232" s="59"/>
      <c r="F232" s="59"/>
      <c r="G232" s="32" t="s">
        <v>141</v>
      </c>
      <c r="H232" s="33">
        <v>20</v>
      </c>
      <c r="I232" s="48"/>
      <c r="J232" s="49">
        <f t="shared" si="23"/>
        <v>0</v>
      </c>
      <c r="K232" s="118" t="s">
        <v>28</v>
      </c>
      <c r="L232" s="69"/>
    </row>
    <row r="233" spans="2:12" x14ac:dyDescent="0.25">
      <c r="B233" s="22">
        <v>17</v>
      </c>
      <c r="C233" s="23" t="s">
        <v>382</v>
      </c>
      <c r="D233" s="58"/>
      <c r="E233" s="58" t="s">
        <v>101</v>
      </c>
      <c r="F233" s="58"/>
      <c r="G233" s="24"/>
      <c r="H233" s="25"/>
      <c r="I233" s="45"/>
      <c r="J233" s="46">
        <f>SUBTOTAL(9,J234:J244)</f>
        <v>0</v>
      </c>
      <c r="K233" s="26"/>
      <c r="L233" s="67"/>
    </row>
    <row r="234" spans="2:12" outlineLevel="1" x14ac:dyDescent="0.25">
      <c r="B234" s="53" t="s">
        <v>383</v>
      </c>
      <c r="C234" s="27" t="e">
        <f>_xlfn.XLOOKUP(F234,#REF!,#REF!,0,0)</f>
        <v>#REF!</v>
      </c>
      <c r="D234" s="73"/>
      <c r="E234" s="28" t="s">
        <v>101</v>
      </c>
      <c r="F234" s="35">
        <v>6600012</v>
      </c>
      <c r="G234" s="28" t="e">
        <f>_xlfn.XLOOKUP(F234,#REF!,#REF!,0,0)</f>
        <v>#REF!</v>
      </c>
      <c r="H234" s="29">
        <v>1</v>
      </c>
      <c r="I234" s="50"/>
      <c r="J234" s="47">
        <f>SUBTOTAL(9,J235:J236)</f>
        <v>0</v>
      </c>
      <c r="K234" s="30"/>
      <c r="L234" s="68"/>
    </row>
    <row r="235" spans="2:12" s="7" customFormat="1" ht="23.55" customHeight="1" outlineLevel="2" x14ac:dyDescent="0.25">
      <c r="B235" s="1" t="s">
        <v>384</v>
      </c>
      <c r="C235" s="60" t="s">
        <v>385</v>
      </c>
      <c r="D235" s="72" t="s">
        <v>26</v>
      </c>
      <c r="E235" s="59"/>
      <c r="F235" s="59"/>
      <c r="G235" s="32" t="s">
        <v>38</v>
      </c>
      <c r="H235" s="33">
        <v>1</v>
      </c>
      <c r="I235" s="48"/>
      <c r="J235" s="49">
        <f t="shared" ref="J235:J236" si="24">H235*I235</f>
        <v>0</v>
      </c>
      <c r="K235" s="118" t="s">
        <v>28</v>
      </c>
      <c r="L235" s="69"/>
    </row>
    <row r="236" spans="2:12" s="7" customFormat="1" ht="27" customHeight="1" outlineLevel="2" x14ac:dyDescent="0.25">
      <c r="B236" s="1" t="s">
        <v>386</v>
      </c>
      <c r="C236" s="60" t="s">
        <v>387</v>
      </c>
      <c r="D236" s="72" t="s">
        <v>26</v>
      </c>
      <c r="E236" s="59"/>
      <c r="F236" s="59"/>
      <c r="G236" s="32" t="s">
        <v>38</v>
      </c>
      <c r="H236" s="33">
        <v>1</v>
      </c>
      <c r="I236" s="48"/>
      <c r="J236" s="49">
        <f t="shared" si="24"/>
        <v>0</v>
      </c>
      <c r="K236" s="118" t="s">
        <v>28</v>
      </c>
      <c r="L236" s="69"/>
    </row>
    <row r="237" spans="2:12" outlineLevel="1" x14ac:dyDescent="0.25">
      <c r="B237" s="53" t="s">
        <v>388</v>
      </c>
      <c r="C237" s="123" t="e">
        <f>_xlfn.XLOOKUP(F237,#REF!,#REF!,0,0)</f>
        <v>#REF!</v>
      </c>
      <c r="D237" s="73"/>
      <c r="E237" s="28" t="s">
        <v>101</v>
      </c>
      <c r="F237" s="28">
        <v>6600022</v>
      </c>
      <c r="G237" s="28" t="e">
        <f>_xlfn.XLOOKUP(F237,#REF!,#REF!,0,0)</f>
        <v>#REF!</v>
      </c>
      <c r="H237" s="29">
        <f>SUBTOTAL(9,H238:H239)</f>
        <v>563</v>
      </c>
      <c r="I237" s="50"/>
      <c r="J237" s="47">
        <f>SUBTOTAL(9,J238:J239)</f>
        <v>0</v>
      </c>
      <c r="K237" s="30"/>
      <c r="L237" s="68"/>
    </row>
    <row r="238" spans="2:12" s="7" customFormat="1" ht="20.55" customHeight="1" outlineLevel="2" x14ac:dyDescent="0.25">
      <c r="B238" s="1" t="s">
        <v>389</v>
      </c>
      <c r="C238" s="60" t="s">
        <v>390</v>
      </c>
      <c r="D238" s="72" t="s">
        <v>26</v>
      </c>
      <c r="E238" s="59"/>
      <c r="F238" s="59"/>
      <c r="G238" s="32" t="s">
        <v>141</v>
      </c>
      <c r="H238" s="33">
        <v>482.7</v>
      </c>
      <c r="I238" s="48"/>
      <c r="J238" s="49">
        <f t="shared" ref="J238:J239" si="25">H238*I238</f>
        <v>0</v>
      </c>
      <c r="K238" s="118" t="s">
        <v>28</v>
      </c>
      <c r="L238" s="69"/>
    </row>
    <row r="239" spans="2:12" s="7" customFormat="1" ht="27" customHeight="1" outlineLevel="2" x14ac:dyDescent="0.25">
      <c r="B239" s="1" t="s">
        <v>391</v>
      </c>
      <c r="C239" s="60" t="s">
        <v>392</v>
      </c>
      <c r="D239" s="72" t="s">
        <v>26</v>
      </c>
      <c r="E239" s="59"/>
      <c r="F239" s="59"/>
      <c r="G239" s="32" t="s">
        <v>141</v>
      </c>
      <c r="H239" s="33">
        <v>80.3</v>
      </c>
      <c r="I239" s="48"/>
      <c r="J239" s="49">
        <f t="shared" si="25"/>
        <v>0</v>
      </c>
      <c r="K239" s="118" t="s">
        <v>28</v>
      </c>
      <c r="L239" s="69"/>
    </row>
    <row r="240" spans="2:12" outlineLevel="1" x14ac:dyDescent="0.25">
      <c r="B240" s="53" t="s">
        <v>393</v>
      </c>
      <c r="C240" s="27" t="e">
        <f>_xlfn.XLOOKUP(F240,#REF!,#REF!,0,0)</f>
        <v>#REF!</v>
      </c>
      <c r="D240" s="73"/>
      <c r="E240" s="28" t="s">
        <v>101</v>
      </c>
      <c r="F240" s="35">
        <v>6600790</v>
      </c>
      <c r="G240" s="28" t="e">
        <f>_xlfn.XLOOKUP(F240,#REF!,#REF!,0,0)</f>
        <v>#REF!</v>
      </c>
      <c r="H240" s="29">
        <v>39</v>
      </c>
      <c r="I240" s="50"/>
      <c r="J240" s="47">
        <f>SUBTOTAL(9,J241)</f>
        <v>0</v>
      </c>
      <c r="K240" s="30"/>
      <c r="L240" s="68"/>
    </row>
    <row r="241" spans="2:13" s="7" customFormat="1" ht="37.049999999999997" customHeight="1" outlineLevel="2" x14ac:dyDescent="0.25">
      <c r="B241" s="1" t="s">
        <v>394</v>
      </c>
      <c r="C241" s="60" t="s">
        <v>395</v>
      </c>
      <c r="D241" s="72" t="s">
        <v>26</v>
      </c>
      <c r="E241" s="59"/>
      <c r="F241" s="59"/>
      <c r="G241" s="32" t="s">
        <v>141</v>
      </c>
      <c r="H241" s="33">
        <v>39</v>
      </c>
      <c r="I241" s="48"/>
      <c r="J241" s="49">
        <f t="shared" ref="J241" si="26">H241*I241</f>
        <v>0</v>
      </c>
      <c r="K241" s="118" t="s">
        <v>28</v>
      </c>
      <c r="L241" s="69"/>
    </row>
    <row r="242" spans="2:13" outlineLevel="1" x14ac:dyDescent="0.25">
      <c r="B242" s="53" t="s">
        <v>396</v>
      </c>
      <c r="C242" s="27" t="s">
        <v>397</v>
      </c>
      <c r="D242" s="35"/>
      <c r="E242" s="28" t="s">
        <v>101</v>
      </c>
      <c r="F242" s="35">
        <v>6600023</v>
      </c>
      <c r="G242" s="28" t="e">
        <f>_xlfn.XLOOKUP(F242,#REF!,#REF!,0,0)</f>
        <v>#REF!</v>
      </c>
      <c r="H242" s="29">
        <f>SUBTOTAL(9,H243:H244)</f>
        <v>2</v>
      </c>
      <c r="I242" s="50"/>
      <c r="J242" s="47">
        <f>SUBTOTAL(9,J243:J244)</f>
        <v>0</v>
      </c>
      <c r="K242" s="30"/>
      <c r="L242" s="68"/>
    </row>
    <row r="243" spans="2:13" s="7" customFormat="1" ht="39.6" outlineLevel="2" x14ac:dyDescent="0.25">
      <c r="B243" s="1" t="s">
        <v>398</v>
      </c>
      <c r="C243" s="60" t="s">
        <v>399</v>
      </c>
      <c r="D243" s="72" t="s">
        <v>26</v>
      </c>
      <c r="E243" s="59"/>
      <c r="F243" s="59"/>
      <c r="G243" s="32" t="s">
        <v>38</v>
      </c>
      <c r="H243" s="33">
        <v>1</v>
      </c>
      <c r="I243" s="48"/>
      <c r="J243" s="49">
        <f t="shared" ref="J243:J244" si="27">H243*I243</f>
        <v>0</v>
      </c>
      <c r="K243" s="118" t="s">
        <v>39</v>
      </c>
      <c r="L243" s="117" t="s">
        <v>29</v>
      </c>
    </row>
    <row r="244" spans="2:13" s="7" customFormat="1" ht="39.6" outlineLevel="2" x14ac:dyDescent="0.25">
      <c r="B244" s="1" t="s">
        <v>400</v>
      </c>
      <c r="C244" s="60" t="s">
        <v>401</v>
      </c>
      <c r="D244" s="72" t="s">
        <v>26</v>
      </c>
      <c r="E244" s="59"/>
      <c r="F244" s="59"/>
      <c r="G244" s="32" t="s">
        <v>38</v>
      </c>
      <c r="H244" s="33">
        <v>1</v>
      </c>
      <c r="I244" s="48"/>
      <c r="J244" s="49">
        <f t="shared" si="27"/>
        <v>0</v>
      </c>
      <c r="K244" s="118" t="s">
        <v>39</v>
      </c>
      <c r="L244" s="117" t="s">
        <v>29</v>
      </c>
    </row>
    <row r="245" spans="2:13" ht="18" customHeight="1" x14ac:dyDescent="0.25">
      <c r="B245" s="22">
        <v>18</v>
      </c>
      <c r="C245" s="23" t="s">
        <v>402</v>
      </c>
      <c r="D245" s="58"/>
      <c r="E245" s="58" t="s">
        <v>101</v>
      </c>
      <c r="F245" s="58"/>
      <c r="G245" s="24"/>
      <c r="H245" s="25"/>
      <c r="I245" s="45"/>
      <c r="J245" s="46">
        <f>SUBTOTAL(9,J247:J251)</f>
        <v>0</v>
      </c>
      <c r="K245" s="26"/>
      <c r="L245" s="67"/>
    </row>
    <row r="246" spans="2:13" ht="17.55" customHeight="1" outlineLevel="1" x14ac:dyDescent="0.25">
      <c r="B246" s="53" t="s">
        <v>403</v>
      </c>
      <c r="C246" s="27" t="e">
        <f>_xlfn.XLOOKUP(F246,#REF!,#REF!,0,0)</f>
        <v>#REF!</v>
      </c>
      <c r="D246" s="73"/>
      <c r="E246" s="28" t="s">
        <v>101</v>
      </c>
      <c r="F246" s="120">
        <v>6600024</v>
      </c>
      <c r="G246" s="28" t="e">
        <f>_xlfn.XLOOKUP(F246,#REF!,#REF!,0,0)</f>
        <v>#REF!</v>
      </c>
      <c r="H246" s="29">
        <v>1</v>
      </c>
      <c r="I246" s="50"/>
      <c r="J246" s="47">
        <f>SUBTOTAL(9,J247:J251)</f>
        <v>0</v>
      </c>
      <c r="K246" s="30"/>
      <c r="L246" s="68"/>
    </row>
    <row r="247" spans="2:13" s="7" customFormat="1" ht="26.4" outlineLevel="2" x14ac:dyDescent="0.25">
      <c r="B247" s="1" t="s">
        <v>404</v>
      </c>
      <c r="C247" s="60" t="s">
        <v>405</v>
      </c>
      <c r="D247" s="72" t="s">
        <v>26</v>
      </c>
      <c r="E247" s="59"/>
      <c r="F247" s="59"/>
      <c r="G247" s="77" t="s">
        <v>38</v>
      </c>
      <c r="H247" s="78">
        <v>1</v>
      </c>
      <c r="I247" s="48"/>
      <c r="J247" s="49">
        <f t="shared" ref="J247:J251" si="28">H247*I247</f>
        <v>0</v>
      </c>
      <c r="K247" s="118" t="s">
        <v>73</v>
      </c>
      <c r="L247" s="117" t="s">
        <v>29</v>
      </c>
    </row>
    <row r="248" spans="2:13" s="7" customFormat="1" ht="26.4" outlineLevel="2" x14ac:dyDescent="0.25">
      <c r="B248" s="1" t="s">
        <v>406</v>
      </c>
      <c r="C248" s="60" t="s">
        <v>407</v>
      </c>
      <c r="D248" s="72" t="s">
        <v>26</v>
      </c>
      <c r="E248" s="59"/>
      <c r="F248" s="59"/>
      <c r="G248" s="32" t="s">
        <v>38</v>
      </c>
      <c r="H248" s="33">
        <v>1</v>
      </c>
      <c r="I248" s="48"/>
      <c r="J248" s="49">
        <f t="shared" si="28"/>
        <v>0</v>
      </c>
      <c r="K248" s="118" t="s">
        <v>73</v>
      </c>
      <c r="L248" s="117" t="s">
        <v>29</v>
      </c>
    </row>
    <row r="249" spans="2:13" s="7" customFormat="1" ht="26.4" outlineLevel="2" x14ac:dyDescent="0.25">
      <c r="B249" s="1" t="s">
        <v>408</v>
      </c>
      <c r="C249" s="60" t="s">
        <v>409</v>
      </c>
      <c r="D249" s="72" t="s">
        <v>26</v>
      </c>
      <c r="E249" s="59"/>
      <c r="F249" s="59"/>
      <c r="G249" s="32" t="s">
        <v>38</v>
      </c>
      <c r="H249" s="33">
        <v>1</v>
      </c>
      <c r="I249" s="48"/>
      <c r="J249" s="49">
        <f t="shared" si="28"/>
        <v>0</v>
      </c>
      <c r="K249" s="118" t="s">
        <v>73</v>
      </c>
      <c r="L249" s="117" t="s">
        <v>29</v>
      </c>
      <c r="M249" s="7" t="s">
        <v>410</v>
      </c>
    </row>
    <row r="250" spans="2:13" s="7" customFormat="1" ht="23.55" customHeight="1" outlineLevel="2" x14ac:dyDescent="0.25">
      <c r="B250" s="1" t="s">
        <v>411</v>
      </c>
      <c r="C250" s="60" t="s">
        <v>412</v>
      </c>
      <c r="D250" s="72" t="s">
        <v>26</v>
      </c>
      <c r="E250" s="59"/>
      <c r="F250" s="59"/>
      <c r="G250" s="32" t="s">
        <v>38</v>
      </c>
      <c r="H250" s="33">
        <v>1</v>
      </c>
      <c r="I250" s="48"/>
      <c r="J250" s="49">
        <f t="shared" si="28"/>
        <v>0</v>
      </c>
      <c r="K250" s="118" t="s">
        <v>28</v>
      </c>
      <c r="L250" s="117" t="s">
        <v>29</v>
      </c>
    </row>
    <row r="251" spans="2:13" s="7" customFormat="1" ht="23.55" customHeight="1" outlineLevel="2" x14ac:dyDescent="0.25">
      <c r="B251" s="1" t="s">
        <v>413</v>
      </c>
      <c r="C251" s="60" t="s">
        <v>414</v>
      </c>
      <c r="D251" s="72" t="s">
        <v>26</v>
      </c>
      <c r="E251" s="59"/>
      <c r="F251" s="59"/>
      <c r="G251" s="32" t="s">
        <v>209</v>
      </c>
      <c r="H251" s="33">
        <v>1</v>
      </c>
      <c r="I251" s="48"/>
      <c r="J251" s="49">
        <f t="shared" si="28"/>
        <v>0</v>
      </c>
      <c r="K251" s="118" t="s">
        <v>28</v>
      </c>
      <c r="L251" s="117" t="s">
        <v>29</v>
      </c>
    </row>
    <row r="252" spans="2:13" ht="16.05" customHeight="1" x14ac:dyDescent="0.25">
      <c r="B252" s="22">
        <v>19</v>
      </c>
      <c r="C252" s="23" t="s">
        <v>415</v>
      </c>
      <c r="D252" s="58"/>
      <c r="E252" s="58" t="s">
        <v>101</v>
      </c>
      <c r="F252" s="58"/>
      <c r="G252" s="24"/>
      <c r="H252" s="25"/>
      <c r="I252" s="45"/>
      <c r="J252" s="46">
        <f>SUBTOTAL(9,J254:J256)</f>
        <v>0</v>
      </c>
      <c r="K252" s="26"/>
      <c r="L252" s="67"/>
    </row>
    <row r="253" spans="2:13" outlineLevel="1" x14ac:dyDescent="0.25">
      <c r="B253" s="53" t="s">
        <v>416</v>
      </c>
      <c r="C253" s="27" t="e">
        <f>_xlfn.XLOOKUP(F253,#REF!,#REF!,0,0)</f>
        <v>#REF!</v>
      </c>
      <c r="D253" s="73"/>
      <c r="E253" s="28" t="s">
        <v>101</v>
      </c>
      <c r="F253" s="120">
        <v>6600024</v>
      </c>
      <c r="G253" s="28" t="e">
        <f>_xlfn.XLOOKUP(F253,#REF!,#REF!,0,0)</f>
        <v>#REF!</v>
      </c>
      <c r="H253" s="29">
        <f>SUBTOTAL(9,H254:H256)</f>
        <v>131</v>
      </c>
      <c r="I253" s="50"/>
      <c r="J253" s="47">
        <f>SUBTOTAL(9,J254:J256)</f>
        <v>0</v>
      </c>
      <c r="K253" s="30"/>
      <c r="L253" s="68"/>
    </row>
    <row r="254" spans="2:13" s="7" customFormat="1" ht="26.4" outlineLevel="2" x14ac:dyDescent="0.25">
      <c r="B254" s="1" t="s">
        <v>417</v>
      </c>
      <c r="C254" s="60" t="s">
        <v>418</v>
      </c>
      <c r="D254" s="72" t="s">
        <v>26</v>
      </c>
      <c r="E254" s="59"/>
      <c r="F254" s="59"/>
      <c r="G254" s="32" t="s">
        <v>149</v>
      </c>
      <c r="H254" s="33">
        <v>34</v>
      </c>
      <c r="I254" s="48"/>
      <c r="J254" s="49">
        <f t="shared" ref="J254:J256" si="29">H254*I254</f>
        <v>0</v>
      </c>
      <c r="K254" s="118" t="s">
        <v>73</v>
      </c>
      <c r="L254" s="117" t="s">
        <v>29</v>
      </c>
    </row>
    <row r="255" spans="2:13" s="7" customFormat="1" ht="26.4" outlineLevel="2" x14ac:dyDescent="0.25">
      <c r="B255" s="1" t="s">
        <v>419</v>
      </c>
      <c r="C255" s="60" t="s">
        <v>420</v>
      </c>
      <c r="D255" s="72" t="s">
        <v>26</v>
      </c>
      <c r="E255" s="59"/>
      <c r="F255" s="59"/>
      <c r="G255" s="32" t="s">
        <v>149</v>
      </c>
      <c r="H255" s="33">
        <v>7</v>
      </c>
      <c r="I255" s="48"/>
      <c r="J255" s="49">
        <f t="shared" si="29"/>
        <v>0</v>
      </c>
      <c r="K255" s="118" t="s">
        <v>73</v>
      </c>
      <c r="L255" s="117" t="s">
        <v>29</v>
      </c>
    </row>
    <row r="256" spans="2:13" s="7" customFormat="1" ht="25.5" customHeight="1" outlineLevel="2" x14ac:dyDescent="0.25">
      <c r="B256" s="1" t="s">
        <v>421</v>
      </c>
      <c r="C256" s="60" t="s">
        <v>422</v>
      </c>
      <c r="D256" s="72" t="s">
        <v>26</v>
      </c>
      <c r="E256" s="59"/>
      <c r="F256" s="59"/>
      <c r="G256" s="32" t="s">
        <v>149</v>
      </c>
      <c r="H256" s="33">
        <v>90</v>
      </c>
      <c r="I256" s="48"/>
      <c r="J256" s="49">
        <f t="shared" si="29"/>
        <v>0</v>
      </c>
      <c r="K256" s="118" t="s">
        <v>73</v>
      </c>
      <c r="L256" s="117" t="s">
        <v>29</v>
      </c>
    </row>
    <row r="257" spans="2:12" ht="16.05" customHeight="1" x14ac:dyDescent="0.25">
      <c r="B257" s="22">
        <v>20</v>
      </c>
      <c r="C257" s="23" t="s">
        <v>423</v>
      </c>
      <c r="D257" s="58"/>
      <c r="E257" s="58" t="s">
        <v>101</v>
      </c>
      <c r="F257" s="58"/>
      <c r="G257" s="24"/>
      <c r="H257" s="25"/>
      <c r="I257" s="45"/>
      <c r="J257" s="46">
        <f>SUBTOTAL(9,J259:J261)</f>
        <v>0</v>
      </c>
      <c r="K257" s="26"/>
      <c r="L257" s="67"/>
    </row>
    <row r="258" spans="2:12" outlineLevel="1" x14ac:dyDescent="0.25">
      <c r="B258" s="53" t="s">
        <v>424</v>
      </c>
      <c r="C258" s="27" t="e">
        <f>_xlfn.XLOOKUP(F258,#REF!,#REF!,0,0)</f>
        <v>#REF!</v>
      </c>
      <c r="D258" s="73"/>
      <c r="E258" s="28" t="s">
        <v>101</v>
      </c>
      <c r="F258" s="35">
        <v>6600020</v>
      </c>
      <c r="G258" s="28" t="e">
        <f>_xlfn.XLOOKUP(F258,#REF!,#REF!,0,0)</f>
        <v>#REF!</v>
      </c>
      <c r="H258" s="128">
        <f>SUBTOTAL(9,H259)</f>
        <v>31</v>
      </c>
      <c r="I258" s="50"/>
      <c r="J258" s="47">
        <f>SUBTOTAL(9,J259)</f>
        <v>0</v>
      </c>
      <c r="K258" s="30"/>
      <c r="L258" s="68"/>
    </row>
    <row r="259" spans="2:12" s="7" customFormat="1" ht="26.4" outlineLevel="2" x14ac:dyDescent="0.25">
      <c r="B259" s="1" t="s">
        <v>425</v>
      </c>
      <c r="C259" s="60" t="s">
        <v>48</v>
      </c>
      <c r="D259" s="72" t="s">
        <v>26</v>
      </c>
      <c r="E259" s="59"/>
      <c r="F259" s="59"/>
      <c r="G259" s="32" t="s">
        <v>27</v>
      </c>
      <c r="H259" s="33">
        <f>ROUND(0.8*(15.08+13)*1.4,0)</f>
        <v>31</v>
      </c>
      <c r="I259" s="48"/>
      <c r="J259" s="49">
        <f t="shared" ref="J259" si="30">H259*I259</f>
        <v>0</v>
      </c>
      <c r="K259" s="118" t="s">
        <v>28</v>
      </c>
      <c r="L259" s="117" t="s">
        <v>29</v>
      </c>
    </row>
    <row r="260" spans="2:12" outlineLevel="1" x14ac:dyDescent="0.25">
      <c r="B260" s="53" t="s">
        <v>426</v>
      </c>
      <c r="C260" s="27" t="e">
        <f>_xlfn.XLOOKUP(F260,#REF!,#REF!,0,0)</f>
        <v>#REF!</v>
      </c>
      <c r="D260" s="73"/>
      <c r="E260" s="28" t="s">
        <v>101</v>
      </c>
      <c r="F260" s="35">
        <v>6600829</v>
      </c>
      <c r="G260" s="28" t="e">
        <f>_xlfn.XLOOKUP(F260,#REF!,#REF!,0,0)</f>
        <v>#REF!</v>
      </c>
      <c r="H260" s="128">
        <f>SUBTOTAL(9,H261)</f>
        <v>8.74</v>
      </c>
      <c r="I260" s="50"/>
      <c r="J260" s="47">
        <f>SUBTOTAL(9,J261)</f>
        <v>0</v>
      </c>
      <c r="K260" s="30"/>
      <c r="L260" s="68"/>
    </row>
    <row r="261" spans="2:12" s="7" customFormat="1" ht="52.8" outlineLevel="2" x14ac:dyDescent="0.25">
      <c r="B261" s="1" t="s">
        <v>427</v>
      </c>
      <c r="C261" s="60" t="s">
        <v>32</v>
      </c>
      <c r="D261" s="72" t="s">
        <v>26</v>
      </c>
      <c r="E261" s="59"/>
      <c r="F261" s="59"/>
      <c r="G261" s="32" t="s">
        <v>27</v>
      </c>
      <c r="H261" s="33">
        <v>8.74</v>
      </c>
      <c r="I261" s="48"/>
      <c r="J261" s="49">
        <f t="shared" ref="J261" si="31">H261*I261</f>
        <v>0</v>
      </c>
      <c r="K261" s="118" t="s">
        <v>33</v>
      </c>
      <c r="L261" s="117" t="s">
        <v>29</v>
      </c>
    </row>
    <row r="262" spans="2:12" ht="16.05" customHeight="1" x14ac:dyDescent="0.25">
      <c r="B262" s="22">
        <v>21</v>
      </c>
      <c r="C262" s="23" t="s">
        <v>428</v>
      </c>
      <c r="D262" s="58"/>
      <c r="E262" s="58" t="s">
        <v>101</v>
      </c>
      <c r="F262" s="58"/>
      <c r="G262" s="58" t="s">
        <v>429</v>
      </c>
      <c r="H262" s="25"/>
      <c r="I262" s="45"/>
      <c r="J262" s="46">
        <f>SUBTOTAL(9,J264:J266)</f>
        <v>0</v>
      </c>
      <c r="K262" s="26"/>
      <c r="L262" s="67"/>
    </row>
    <row r="263" spans="2:12" outlineLevel="1" x14ac:dyDescent="0.25">
      <c r="B263" s="53" t="s">
        <v>430</v>
      </c>
      <c r="C263" s="27" t="e">
        <f>_xlfn.XLOOKUP(F263,#REF!,#REF!,0,0)</f>
        <v>#REF!</v>
      </c>
      <c r="D263" s="73"/>
      <c r="E263" s="28" t="s">
        <v>101</v>
      </c>
      <c r="F263" s="35">
        <v>6600020</v>
      </c>
      <c r="G263" s="28" t="e">
        <f>_xlfn.XLOOKUP(F263,#REF!,#REF!,0,0)</f>
        <v>#REF!</v>
      </c>
      <c r="H263" s="128">
        <f>SUBTOTAL(9,H264)</f>
        <v>17</v>
      </c>
      <c r="I263" s="50"/>
      <c r="J263" s="47">
        <f>SUBTOTAL(9,J264)</f>
        <v>0</v>
      </c>
      <c r="K263" s="30"/>
      <c r="L263" s="68"/>
    </row>
    <row r="264" spans="2:12" s="7" customFormat="1" ht="26.4" outlineLevel="2" x14ac:dyDescent="0.25">
      <c r="B264" s="1" t="s">
        <v>431</v>
      </c>
      <c r="C264" s="60" t="s">
        <v>432</v>
      </c>
      <c r="D264" s="72" t="s">
        <v>26</v>
      </c>
      <c r="E264" s="59"/>
      <c r="F264" s="59"/>
      <c r="G264" s="32" t="s">
        <v>27</v>
      </c>
      <c r="H264" s="33">
        <f>ROUND(0.95*2.4*7.3,0)</f>
        <v>17</v>
      </c>
      <c r="I264" s="48"/>
      <c r="J264" s="49">
        <f t="shared" ref="J264" si="32">H264*I264</f>
        <v>0</v>
      </c>
      <c r="K264" s="118" t="s">
        <v>28</v>
      </c>
      <c r="L264" s="117" t="s">
        <v>29</v>
      </c>
    </row>
    <row r="265" spans="2:12" outlineLevel="1" x14ac:dyDescent="0.25">
      <c r="B265" s="53" t="s">
        <v>433</v>
      </c>
      <c r="C265" s="27" t="e">
        <f>_xlfn.XLOOKUP(F265,#REF!,#REF!,0,0)</f>
        <v>#REF!</v>
      </c>
      <c r="D265" s="73"/>
      <c r="E265" s="28" t="s">
        <v>101</v>
      </c>
      <c r="F265" s="35">
        <v>6600829</v>
      </c>
      <c r="G265" s="28" t="e">
        <f>_xlfn.XLOOKUP(F265,#REF!,#REF!,0,0)</f>
        <v>#REF!</v>
      </c>
      <c r="H265" s="128">
        <f>SUBTOTAL(9,H266)</f>
        <v>12.68</v>
      </c>
      <c r="I265" s="50"/>
      <c r="J265" s="47">
        <f>SUBTOTAL(9,J266)</f>
        <v>0</v>
      </c>
      <c r="K265" s="30"/>
      <c r="L265" s="68"/>
    </row>
    <row r="266" spans="2:12" s="7" customFormat="1" ht="52.8" outlineLevel="2" x14ac:dyDescent="0.25">
      <c r="B266" s="1" t="s">
        <v>434</v>
      </c>
      <c r="C266" s="60" t="s">
        <v>32</v>
      </c>
      <c r="D266" s="72" t="s">
        <v>26</v>
      </c>
      <c r="E266" s="59"/>
      <c r="F266" s="59"/>
      <c r="G266" s="32" t="s">
        <v>27</v>
      </c>
      <c r="H266" s="33">
        <f>7.81+4.87</f>
        <v>12.68</v>
      </c>
      <c r="I266" s="48"/>
      <c r="J266" s="49">
        <f t="shared" ref="J266" si="33">H266*I266</f>
        <v>0</v>
      </c>
      <c r="K266" s="118" t="s">
        <v>33</v>
      </c>
      <c r="L266" s="117" t="s">
        <v>29</v>
      </c>
    </row>
    <row r="267" spans="2:12" ht="16.05" customHeight="1" x14ac:dyDescent="0.25">
      <c r="B267" s="22">
        <v>22</v>
      </c>
      <c r="C267" s="23" t="s">
        <v>435</v>
      </c>
      <c r="D267" s="58"/>
      <c r="E267" s="58" t="s">
        <v>101</v>
      </c>
      <c r="F267" s="58"/>
      <c r="G267" s="24"/>
      <c r="H267" s="25"/>
      <c r="I267" s="45"/>
      <c r="J267" s="46">
        <f>SUBTOTAL(9,J269:J271)</f>
        <v>0</v>
      </c>
      <c r="K267" s="26"/>
      <c r="L267" s="67"/>
    </row>
    <row r="268" spans="2:12" outlineLevel="1" x14ac:dyDescent="0.25">
      <c r="B268" s="53" t="s">
        <v>436</v>
      </c>
      <c r="C268" s="27" t="s">
        <v>437</v>
      </c>
      <c r="D268" s="35"/>
      <c r="E268" s="28" t="s">
        <v>101</v>
      </c>
      <c r="F268" s="35">
        <v>6600790</v>
      </c>
      <c r="G268" s="28" t="e">
        <f>_xlfn.XLOOKUP(F268,#REF!,#REF!,0,0)</f>
        <v>#REF!</v>
      </c>
      <c r="H268" s="29">
        <v>1</v>
      </c>
      <c r="I268" s="50"/>
      <c r="J268" s="47">
        <f>SUBTOTAL(9,J269:J271)</f>
        <v>0</v>
      </c>
      <c r="K268" s="30"/>
      <c r="L268" s="68"/>
    </row>
    <row r="269" spans="2:12" s="7" customFormat="1" ht="41.4" outlineLevel="2" x14ac:dyDescent="0.25">
      <c r="B269" s="1" t="s">
        <v>438</v>
      </c>
      <c r="C269" s="121" t="s">
        <v>439</v>
      </c>
      <c r="D269" s="72" t="s">
        <v>26</v>
      </c>
      <c r="E269" s="61"/>
      <c r="F269" s="129" t="s">
        <v>38</v>
      </c>
      <c r="H269" s="5">
        <v>1</v>
      </c>
      <c r="I269" s="48"/>
      <c r="J269" s="49">
        <f t="shared" ref="J269:J271" si="34">H269*I269</f>
        <v>0</v>
      </c>
      <c r="K269" s="118" t="s">
        <v>28</v>
      </c>
      <c r="L269" s="69"/>
    </row>
    <row r="270" spans="2:12" s="7" customFormat="1" ht="39.6" outlineLevel="2" x14ac:dyDescent="0.25">
      <c r="B270" s="1" t="s">
        <v>440</v>
      </c>
      <c r="C270" s="60" t="s">
        <v>441</v>
      </c>
      <c r="D270" s="72" t="s">
        <v>26</v>
      </c>
      <c r="E270" s="61"/>
      <c r="F270" s="129" t="s">
        <v>38</v>
      </c>
      <c r="H270" s="5">
        <v>1</v>
      </c>
      <c r="I270" s="48"/>
      <c r="J270" s="49">
        <f t="shared" si="34"/>
        <v>0</v>
      </c>
      <c r="K270" s="118" t="s">
        <v>28</v>
      </c>
      <c r="L270" s="69"/>
    </row>
    <row r="271" spans="2:12" s="7" customFormat="1" ht="39.6" outlineLevel="2" x14ac:dyDescent="0.25">
      <c r="B271" s="1" t="s">
        <v>442</v>
      </c>
      <c r="C271" s="60" t="s">
        <v>443</v>
      </c>
      <c r="D271" s="72" t="s">
        <v>26</v>
      </c>
      <c r="E271" s="61"/>
      <c r="F271" s="129" t="s">
        <v>38</v>
      </c>
      <c r="H271" s="5">
        <v>1</v>
      </c>
      <c r="I271" s="48"/>
      <c r="J271" s="49">
        <f t="shared" si="34"/>
        <v>0</v>
      </c>
      <c r="K271" s="118" t="s">
        <v>28</v>
      </c>
      <c r="L271" s="69"/>
    </row>
    <row r="272" spans="2:12" ht="16.05" customHeight="1" x14ac:dyDescent="0.25">
      <c r="B272" s="22">
        <v>23</v>
      </c>
      <c r="C272" s="23" t="s">
        <v>444</v>
      </c>
      <c r="D272" s="58"/>
      <c r="E272" s="58" t="s">
        <v>101</v>
      </c>
      <c r="F272" s="58"/>
      <c r="G272" s="24"/>
      <c r="H272" s="25"/>
      <c r="I272" s="45"/>
      <c r="J272" s="46">
        <f>SUBTOTAL(9,J274)</f>
        <v>0</v>
      </c>
      <c r="K272" s="26"/>
      <c r="L272" s="67"/>
    </row>
    <row r="273" spans="2:14" ht="12.6" customHeight="1" outlineLevel="1" x14ac:dyDescent="0.25">
      <c r="B273" s="53" t="s">
        <v>445</v>
      </c>
      <c r="C273" s="27" t="e">
        <f>_xlfn.XLOOKUP(F273,#REF!,#REF!,0,0)</f>
        <v>#REF!</v>
      </c>
      <c r="D273" s="35"/>
      <c r="E273" s="35" t="s">
        <v>101</v>
      </c>
      <c r="F273" s="120">
        <v>6600024</v>
      </c>
      <c r="G273" s="28" t="e">
        <f>_xlfn.XLOOKUP(F273,#REF!,#REF!,0,0)</f>
        <v>#REF!</v>
      </c>
      <c r="H273" s="29">
        <v>1</v>
      </c>
      <c r="I273" s="50"/>
      <c r="J273" s="47">
        <f>SUBTOTAL(9,J274)</f>
        <v>0</v>
      </c>
      <c r="K273" s="30"/>
      <c r="L273" s="68"/>
    </row>
    <row r="274" spans="2:14" s="7" customFormat="1" ht="46.05" customHeight="1" outlineLevel="2" x14ac:dyDescent="0.25">
      <c r="B274" s="1" t="s">
        <v>446</v>
      </c>
      <c r="C274" s="60" t="s">
        <v>447</v>
      </c>
      <c r="D274" s="72" t="s">
        <v>26</v>
      </c>
      <c r="E274" s="61"/>
      <c r="F274" s="61"/>
      <c r="G274" s="62" t="s">
        <v>38</v>
      </c>
      <c r="H274" s="5">
        <v>1</v>
      </c>
      <c r="I274" s="48"/>
      <c r="J274" s="49">
        <f t="shared" ref="J274" si="35">H274*I274</f>
        <v>0</v>
      </c>
      <c r="K274" s="118" t="s">
        <v>28</v>
      </c>
      <c r="L274" s="117" t="s">
        <v>29</v>
      </c>
    </row>
    <row r="275" spans="2:14" ht="46.05" customHeight="1" thickBot="1" x14ac:dyDescent="0.3">
      <c r="B275" s="130"/>
      <c r="C275" s="140" t="s">
        <v>448</v>
      </c>
      <c r="D275" s="131"/>
      <c r="E275" s="131"/>
      <c r="F275" s="132"/>
      <c r="G275" s="133"/>
      <c r="H275" s="134"/>
      <c r="I275" s="135"/>
      <c r="J275" s="135">
        <f>J11</f>
        <v>0</v>
      </c>
      <c r="K275" s="136"/>
      <c r="L275" s="137"/>
      <c r="M275" s="138"/>
      <c r="N275" s="139"/>
    </row>
    <row r="276" spans="2:14" ht="60" customHeight="1" thickBot="1" x14ac:dyDescent="0.3">
      <c r="B276" s="143" t="s">
        <v>449</v>
      </c>
      <c r="C276" s="144"/>
      <c r="D276" s="144"/>
      <c r="E276" s="144"/>
      <c r="F276" s="144"/>
      <c r="G276" s="144"/>
      <c r="H276" s="144"/>
      <c r="I276" s="144"/>
      <c r="J276" s="144"/>
      <c r="K276" s="144"/>
      <c r="L276" s="145"/>
    </row>
  </sheetData>
  <autoFilter ref="B11:L276" xr:uid="{00000000-0001-0000-0000-000000000000}"/>
  <mergeCells count="8">
    <mergeCell ref="C8:E8"/>
    <mergeCell ref="B276:L276"/>
    <mergeCell ref="B2:C4"/>
    <mergeCell ref="E2:K3"/>
    <mergeCell ref="E4:K4"/>
    <mergeCell ref="B5:L5"/>
    <mergeCell ref="B6:J6"/>
    <mergeCell ref="C7:L7"/>
  </mergeCells>
  <phoneticPr fontId="14" type="noConversion"/>
  <pageMargins left="0.78740157480314965" right="0.39370078740157483" top="0.51181102362204722" bottom="0.78740157480314965" header="0.51181102362204722" footer="0.51181102362204722"/>
  <pageSetup paperSize="9" scale="58" firstPageNumber="45" fitToHeight="6" orientation="portrait" horizontalDpi="4294967295" verticalDpi="300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05847c-3183-474b-98ef-f0d96266dfe6">
      <Terms xmlns="http://schemas.microsoft.com/office/infopath/2007/PartnerControls"/>
    </lcf76f155ced4ddcb4097134ff3c332f>
    <TaxCatchAll xmlns="a97c3354-a35f-4ece-b411-0d430950dbe5" xsi:nil="true"/>
    <_Flow_SignoffStatus xmlns="8505847c-3183-474b-98ef-f0d96266dfe6" xsi:nil="true"/>
    <_ApprovalAssignedTo xmlns="8505847c-3183-474b-98ef-f0d96266dfe6">
      <UserInfo>
        <DisplayName/>
        <AccountId xsi:nil="true"/>
        <AccountType/>
      </UserInfo>
    </_ApprovalAssignedTo>
    <_ApprovalRespondedBy xmlns="8505847c-3183-474b-98ef-f0d96266dfe6">
      <UserInfo>
        <DisplayName/>
        <AccountId xsi:nil="true"/>
        <AccountType/>
      </UserInfo>
    </_ApprovalRespondedBy>
    <_ApprovalStatus xmlns="8505847c-3183-474b-98ef-f0d96266dfe6">0</_ApprovalStatus>
    <_ApprovalSentBy xmlns="8505847c-3183-474b-98ef-f0d96266dfe6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8FD773F662C441805F21701E898C37" ma:contentTypeVersion="67" ma:contentTypeDescription="Create a new document." ma:contentTypeScope="" ma:versionID="ed7ec75f07ab9c94474b4c81a0573288">
  <xsd:schema xmlns:xsd="http://www.w3.org/2001/XMLSchema" xmlns:xs="http://www.w3.org/2001/XMLSchema" xmlns:p="http://schemas.microsoft.com/office/2006/metadata/properties" xmlns:ns2="8505847c-3183-474b-98ef-f0d96266dfe6" xmlns:ns3="a97c3354-a35f-4ece-b411-0d430950dbe5" targetNamespace="http://schemas.microsoft.com/office/2006/metadata/properties" ma:root="true" ma:fieldsID="9f295b778a4d7f8510d2452495bc8f08" ns2:_="" ns3:_="">
    <xsd:import namespace="8505847c-3183-474b-98ef-f0d96266dfe6"/>
    <xsd:import namespace="a97c3354-a35f-4ece-b411-0d430950d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5847c-3183-474b-98ef-f0d96266d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002aa79-1fc5-44a4-a23c-c8d49ef834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Aprov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Respo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Criador de Aprovação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Status de aprovação" ma:internalName="_ApprovalStatus" ma:readOnly="true">
      <xsd:simpleType>
        <xsd:restriction base="dms:Unknown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c3354-a35f-4ece-b411-0d430950d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7011da-bc59-4391-a443-a4287d642ff9}" ma:internalName="TaxCatchAll" ma:showField="CatchAllData" ma:web="a97c3354-a35f-4ece-b411-0d430950d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03ECF-7114-4EAD-98B1-F889C3756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D2CEC-3173-4B4C-A97E-DD54C2999FA7}">
  <ds:schemaRefs>
    <ds:schemaRef ds:uri="http://schemas.microsoft.com/office/2006/metadata/properties"/>
    <ds:schemaRef ds:uri="http://schemas.microsoft.com/office/infopath/2007/PartnerControls"/>
    <ds:schemaRef ds:uri="8505847c-3183-474b-98ef-f0d96266dfe6"/>
    <ds:schemaRef ds:uri="a97c3354-a35f-4ece-b411-0d430950dbe5"/>
  </ds:schemaRefs>
</ds:datastoreItem>
</file>

<file path=customXml/itemProps3.xml><?xml version="1.0" encoding="utf-8"?>
<ds:datastoreItem xmlns:ds="http://schemas.openxmlformats.org/officeDocument/2006/customXml" ds:itemID="{BE3A1860-210B-47D9-BBE5-DC30ACCB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5847c-3183-474b-98ef-f0d96266dfe6"/>
    <ds:schemaRef ds:uri="a97c3354-a35f-4ece-b411-0d430950d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1. Planilha de Quantidades</vt:lpstr>
      <vt:lpstr>'1. Planilha de Quantidades'!Area_de_impressao</vt:lpstr>
      <vt:lpstr>'1. Planilha de Quantidades'!Titulos_de_impressao</vt:lpstr>
    </vt:vector>
  </TitlesOfParts>
  <Manager/>
  <Company>SANESUL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 Install User</dc:creator>
  <cp:keywords/>
  <dc:description/>
  <cp:lastModifiedBy>Mariana Baggi de Miranda Silva</cp:lastModifiedBy>
  <cp:revision/>
  <dcterms:created xsi:type="dcterms:W3CDTF">2001-04-16T17:43:47Z</dcterms:created>
  <dcterms:modified xsi:type="dcterms:W3CDTF">2026-03-13T16:29:23Z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0x010100B08FD773F662C441805F21701E898C37</vt:lpwstr>
  </property>
  <property fmtid="{D5CDD505-2E9C-101B-9397-08002B2CF9AE}" pid="6" name="verificação">
    <vt:bool>true</vt:bool>
  </property>
</Properties>
</file>